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740" activeTab="1"/>
  </bookViews>
  <sheets>
    <sheet name="初めに" sheetId="1" r:id="rId1"/>
    <sheet name="(様式第11)実績報告書" sheetId="2" r:id="rId2"/>
    <sheet name="(別紙5)実施計画報告書" sheetId="3" r:id="rId3"/>
    <sheet name="(別紙5) 実施計画報告書 記載例" sheetId="4" r:id="rId4"/>
    <sheet name="(参考様式)実績内訳表" sheetId="5" r:id="rId5"/>
    <sheet name="(参考様式)実績内訳明細表" sheetId="6" r:id="rId6"/>
    <sheet name="(別添)差異理由" sheetId="7" r:id="rId7"/>
    <sheet name="(様式第19・20)取得財産等管理台帳兼明細書" sheetId="8" r:id="rId8"/>
    <sheet name="実負荷試験結果及びチェックシート" sheetId="9" r:id="rId9"/>
    <sheet name="チェックシート記載例" sheetId="10" r:id="rId10"/>
    <sheet name="(参考様式)利益等排除計算書100%" sheetId="11" r:id="rId11"/>
    <sheet name="(参考様式)利益等排除計算書100%未満" sheetId="12" r:id="rId12"/>
  </sheets>
  <definedNames>
    <definedName name="_xlnm.Print_Area" localSheetId="8">'実負荷試験結果及びチェックシート'!$A$1:$W$49</definedName>
  </definedNames>
  <calcPr fullCalcOnLoad="1"/>
</workbook>
</file>

<file path=xl/sharedStrings.xml><?xml version="1.0" encoding="utf-8"?>
<sst xmlns="http://schemas.openxmlformats.org/spreadsheetml/2006/main" count="1016" uniqueCount="469">
  <si>
    <t>日本ＬＰガス団体協議会　会長殿</t>
  </si>
  <si>
    <t>　　</t>
  </si>
  <si>
    <t>記</t>
  </si>
  <si>
    <t>１．補助金交付番号</t>
  </si>
  <si>
    <t>２．補助事業者</t>
  </si>
  <si>
    <t>法人名</t>
  </si>
  <si>
    <t>法人登録印</t>
  </si>
  <si>
    <t>所在地</t>
  </si>
  <si>
    <t>電話番号</t>
  </si>
  <si>
    <t>責任者名</t>
  </si>
  <si>
    <t>E-mail</t>
  </si>
  <si>
    <t>整備事業所に対する事業者の役割</t>
  </si>
  <si>
    <t>□所有者　□使用者　□配送事業者　□保安事業者</t>
  </si>
  <si>
    <t>３．整備事業所（整備を実施した充填所）</t>
  </si>
  <si>
    <t>※２　整備事業所の内容が補助事業者と同一の箇所は、記入不要です。</t>
  </si>
  <si>
    <t>※３　同一事業者で複数の整備事業所の実績がある場合には事業所ごとに作成してください。</t>
  </si>
  <si>
    <t>注：この用紙の大きさは日本工業規格Ａ４とすること。</t>
  </si>
  <si>
    <t>２-２．共同事業者</t>
  </si>
  <si>
    <t>※４　補助金交付決定を受け、事業を実施した事業者は全て記入して下さい。</t>
  </si>
  <si>
    <t>※５　上記以外に共同事業者がいる場合、この用紙を複製使用し、全て記入して下さい。</t>
  </si>
  <si>
    <t>注；この用紙の大きさは日本工業規格Ａ４とすること。</t>
  </si>
  <si>
    <t>４．実施した事業の内容</t>
  </si>
  <si>
    <t>５．事業要件</t>
  </si>
  <si>
    <t>増強内容</t>
  </si>
  <si>
    <t>□自家発電設備</t>
  </si>
  <si>
    <t>□ＬＰガス充填設備等</t>
  </si>
  <si>
    <t>□ＬＰＧ自動車</t>
  </si>
  <si>
    <t>□非常用通信設備</t>
  </si>
  <si>
    <t>主要設備名</t>
  </si>
  <si>
    <t>　・</t>
  </si>
  <si>
    <t>補助率</t>
  </si>
  <si>
    <t>①設計費</t>
  </si>
  <si>
    <t>②設備費</t>
  </si>
  <si>
    <t>③工事費</t>
  </si>
  <si>
    <t>合計</t>
  </si>
  <si>
    <t>７．補助事業の開始日及び完了日</t>
  </si>
  <si>
    <t>開  始  日</t>
  </si>
  <si>
    <t>完  了  日</t>
  </si>
  <si>
    <t>　※業務方法書第１３条、並びに業務細則第１０条を参照のこと。</t>
  </si>
  <si>
    <t>８．実施計画報告書</t>
  </si>
  <si>
    <t>（様式第１１）</t>
  </si>
  <si>
    <t>（１／３）</t>
  </si>
  <si>
    <t>　　　下さい。</t>
  </si>
  <si>
    <t>※１　交付申請書の筆頭申請者を補助事業者とし、共同申請を行った事業者を次頁に全て記入して</t>
  </si>
  <si>
    <t>責任者所属部署・役職</t>
  </si>
  <si>
    <t>法人名・　事業所名</t>
  </si>
  <si>
    <t>代表者名　(役職･氏名)</t>
  </si>
  <si>
    <t>ＦＡＸ番号</t>
  </si>
  <si>
    <t>（様式第１１）</t>
  </si>
  <si>
    <t>（２／３）</t>
  </si>
  <si>
    <t>（３／３）</t>
  </si>
  <si>
    <t>（様式第１１）</t>
  </si>
  <si>
    <t>項　目</t>
  </si>
  <si>
    <t>補助事業に要した経費</t>
  </si>
  <si>
    <t>円</t>
  </si>
  <si>
    <t>２／３</t>
  </si>
  <si>
    <t>④システム稼動確認費</t>
  </si>
  <si>
    <t>平成　　年　　月　　日</t>
  </si>
  <si>
    <t>補助対象経費</t>
  </si>
  <si>
    <t>完成</t>
  </si>
  <si>
    <t>作成</t>
  </si>
  <si>
    <t>（単位：円）</t>
  </si>
  <si>
    <t>NO</t>
  </si>
  <si>
    <t>区分</t>
  </si>
  <si>
    <t>財産名</t>
  </si>
  <si>
    <t>規格</t>
  </si>
  <si>
    <t>数量</t>
  </si>
  <si>
    <t>単価</t>
  </si>
  <si>
    <t>金額</t>
  </si>
  <si>
    <t>取得年月日</t>
  </si>
  <si>
    <t>耐用年数</t>
  </si>
  <si>
    <t>保管場所</t>
  </si>
  <si>
    <t>補助率</t>
  </si>
  <si>
    <t>備考</t>
  </si>
  <si>
    <t>円</t>
  </si>
  <si>
    <t>平成</t>
  </si>
  <si>
    <t>年</t>
  </si>
  <si>
    <t>月</t>
  </si>
  <si>
    <t>日</t>
  </si>
  <si>
    <t>２／３</t>
  </si>
  <si>
    <t>１．対象となる取得財産等は、取得価格又は紅葉の増加価格が上記業務方法書第２５条第１項に定める処分制限額以上の財産とする。</t>
  </si>
  <si>
    <t>３．数量は、同一規格等であれば一括して記載して差し支えない。単価が異なる場合は分割して記載すること。</t>
  </si>
  <si>
    <t>４．取得年月日は、検収年月日を記載する。</t>
  </si>
  <si>
    <t>注：この用紙の大きさは、日本工業規格Ａ４とすること。</t>
  </si>
  <si>
    <t xml:space="preserve">取得財産等管理台帳兼明細書 </t>
  </si>
  <si>
    <t>実施計画報告書の4「実施計画報告」(3)費用明細　実績内訳表</t>
  </si>
  <si>
    <t>費　　用</t>
  </si>
  <si>
    <t>補助対象経費</t>
  </si>
  <si>
    <t>補助率</t>
  </si>
  <si>
    <t>補助金の額</t>
  </si>
  <si>
    <t>　(補助対象外)</t>
  </si>
  <si>
    <t>￣</t>
  </si>
  <si>
    <t>小　　　計</t>
  </si>
  <si>
    <t>￣</t>
  </si>
  <si>
    <t>合　　　計</t>
  </si>
  <si>
    <t>２／３</t>
  </si>
  <si>
    <t>*円未満切捨</t>
  </si>
  <si>
    <t>(注)</t>
  </si>
  <si>
    <t>(別添)</t>
  </si>
  <si>
    <t>補助事業費実績額と交付決定額の差異理由</t>
  </si>
  <si>
    <t>補助事業費実績額</t>
  </si>
  <si>
    <t>交付決定額</t>
  </si>
  <si>
    <t>各費用の差異</t>
  </si>
  <si>
    <t>差異理由</t>
  </si>
  <si>
    <t>補助事業に
要した経費
①</t>
  </si>
  <si>
    <t>補助率
③</t>
  </si>
  <si>
    <t>補助金の額
④</t>
  </si>
  <si>
    <t>補助事業に
要する経費
⑤</t>
  </si>
  <si>
    <t>補助金の額
⑦</t>
  </si>
  <si>
    <t>補助事業に
要した経費差異
①-⑤</t>
  </si>
  <si>
    <t>２／３</t>
  </si>
  <si>
    <t>－</t>
  </si>
  <si>
    <t>利益等排除計算書</t>
  </si>
  <si>
    <t>３．調達対象設備</t>
  </si>
  <si>
    <t>６．計算書</t>
  </si>
  <si>
    <t>千円</t>
  </si>
  <si>
    <t>利益等排除をすべき率</t>
  </si>
  <si>
    <t>％</t>
  </si>
  <si>
    <t>調達予定企業からの見積り金額</t>
  </si>
  <si>
    <t>利益等排除額</t>
  </si>
  <si>
    <t>利益等排除後補助対象経費</t>
  </si>
  <si>
    <t>①設計費</t>
  </si>
  <si>
    <t>②設備費</t>
  </si>
  <si>
    <t>③工事費</t>
  </si>
  <si>
    <t>④システム稼働確認費</t>
  </si>
  <si>
    <t>合計</t>
  </si>
  <si>
    <t>×２／３＝</t>
  </si>
  <si>
    <t>×２／３＝</t>
  </si>
  <si>
    <t>平成　　年　　月　　日期の調達企業の売上高</t>
  </si>
  <si>
    <t>平成　　年　　月　　日期の調達企業の売上総利益</t>
  </si>
  <si>
    <t>調達企業からの請求金額</t>
  </si>
  <si>
    <t>７．利益等排除後補助金請求額</t>
  </si>
  <si>
    <t>６．計算書　</t>
  </si>
  <si>
    <t>２-３．本補助事業に関する整備事業所分の補助金の指定振込先</t>
  </si>
  <si>
    <t>口座名</t>
  </si>
  <si>
    <t>口座種別</t>
  </si>
  <si>
    <r>
      <t>平成</t>
    </r>
    <r>
      <rPr>
        <sz val="11"/>
        <color indexed="12"/>
        <rFont val="ＭＳ 明朝"/>
        <family val="1"/>
      </rPr>
      <t>　　</t>
    </r>
    <r>
      <rPr>
        <sz val="11"/>
        <color indexed="8"/>
        <rFont val="ＭＳ 明朝"/>
        <family val="1"/>
      </rPr>
      <t>年</t>
    </r>
    <r>
      <rPr>
        <sz val="11"/>
        <color indexed="12"/>
        <rFont val="ＭＳ 明朝"/>
        <family val="1"/>
      </rPr>
      <t>　　</t>
    </r>
    <r>
      <rPr>
        <sz val="11"/>
        <color indexed="8"/>
        <rFont val="ＭＳ 明朝"/>
        <family val="1"/>
      </rPr>
      <t>月</t>
    </r>
    <r>
      <rPr>
        <sz val="11"/>
        <color indexed="12"/>
        <rFont val="ＭＳ 明朝"/>
        <family val="1"/>
      </rPr>
      <t>　　</t>
    </r>
    <r>
      <rPr>
        <sz val="11"/>
        <color indexed="8"/>
        <rFont val="ＭＳ 明朝"/>
        <family val="1"/>
      </rPr>
      <t>日</t>
    </r>
  </si>
  <si>
    <t>口座番号</t>
  </si>
  <si>
    <t>　※　増強内容の該当欄の□を■に変更し、その主要設備名を具体的に記載のこと。</t>
  </si>
  <si>
    <t>金融機関名 ･支店名</t>
  </si>
  <si>
    <t>　災害時対応型石油ガス中核充てん所整備事業のための主要設備の増強等内容</t>
  </si>
  <si>
    <t>　別添　災害時対応型石油ガス中核充てん所整備事業に関する実施計画報告書のとおり。（添付）</t>
  </si>
  <si>
    <t>補助対象　　経費
②</t>
  </si>
  <si>
    <t>補助対象　　経費
⑥</t>
  </si>
  <si>
    <t>補助対象　　経費
②-⑥</t>
  </si>
  <si>
    <t>補助金の額差異
④-⑦</t>
  </si>
  <si>
    <t>補助金交付請求額</t>
  </si>
  <si>
    <t>（参考様式）</t>
  </si>
  <si>
    <t>平成　　年　　月　　日</t>
  </si>
  <si>
    <t>５．１と４との（間接持分を含む）資本関係</t>
  </si>
  <si>
    <t>４．調達企業名</t>
  </si>
  <si>
    <t>１．補助事業者</t>
  </si>
  <si>
    <t>２．補助事業所</t>
  </si>
  <si>
    <t>　平成２４年度災害時対応型石油ガス中核充てん所整備事業費補助金の補助事業実績報告書提出に際</t>
  </si>
  <si>
    <t>し、競争入札を実施した結果、補助事業者と同一の資本系列にあるグループ企業から調達することと</t>
  </si>
  <si>
    <t>なったため、以下の通り利益等排除計算を行い、利益等排除後の補助対象経費に基づき、補助金交付</t>
  </si>
  <si>
    <t>請求をいたします。</t>
  </si>
  <si>
    <t>補助事業者各位</t>
  </si>
  <si>
    <t>日団協補助・受託事業室</t>
  </si>
  <si>
    <t>補助事業実績報告書の作成および添付書類について</t>
  </si>
  <si>
    <t>　しかしながら、補助事業が全て完了してから（実績報告書の）作成に一から着手していたのでは、所定日以内のご提出が困難になることも考えられます。また、以下の様な事業進行順にしたがい業者とのやり取りの中で発生する書面を、報告の際に添付していただくことになりますので、夫々の段階でこれ等書面の内容をご確認の上保管されると同時に、実績報告書の整備をしていただくことが必要です。</t>
  </si>
  <si>
    <t>　上記の他、実績報告書の作成、添付書類の整備について個別に留意いただきたい点を以下改めて列記しますので、予めご確認の上、補助事業完了後の速やかな（実績報告書）ご提出が適う様、準備のほどお願い致します。</t>
  </si>
  <si>
    <t>１．</t>
  </si>
  <si>
    <t>各書類の日付について</t>
  </si>
  <si>
    <t>２．</t>
  </si>
  <si>
    <t>社内稟議書について</t>
  </si>
  <si>
    <t>３．</t>
  </si>
  <si>
    <t>見積書について</t>
  </si>
  <si>
    <r>
      <t>　交付申請書の提出時、既に添付いただいていますので、内容が変更されていない場合は（交付申請時と）同一のものを実績報告書に添付いただければ結構ですが、前述の通り</t>
    </r>
    <r>
      <rPr>
        <u val="single"/>
        <sz val="11"/>
        <color indexed="8"/>
        <rFont val="ＭＳ 明朝"/>
        <family val="1"/>
      </rPr>
      <t>発注設備自体を変更（機種等</t>
    </r>
    <r>
      <rPr>
        <sz val="11"/>
        <color indexed="8"/>
        <rFont val="ＭＳ 明朝"/>
        <family val="1"/>
      </rPr>
      <t>）したり、発注先を</t>
    </r>
    <r>
      <rPr>
        <u val="single"/>
        <sz val="11"/>
        <color indexed="8"/>
        <rFont val="ＭＳ 明朝"/>
        <family val="1"/>
      </rPr>
      <t>交付申請時の見積依頼先以外に変更</t>
    </r>
    <r>
      <rPr>
        <sz val="11"/>
        <color indexed="8"/>
        <rFont val="ＭＳ 明朝"/>
        <family val="1"/>
      </rPr>
      <t>する場合は、原則として新たに３社以上への依頼と見積取得をしていただいた上で、夫々の依頼書および見積書を添付いただく必要があります。</t>
    </r>
  </si>
  <si>
    <r>
      <t>　また、</t>
    </r>
    <r>
      <rPr>
        <u val="single"/>
        <sz val="11"/>
        <color indexed="8"/>
        <rFont val="ＭＳ 明朝"/>
        <family val="1"/>
      </rPr>
      <t>３社以上の見積り取得が困難な場合や、価格面で劣位な業者を選定する相応と認められる理由がある場合に限り、「業者選定理由書</t>
    </r>
    <r>
      <rPr>
        <sz val="11"/>
        <color indexed="8"/>
        <rFont val="ＭＳ 明朝"/>
        <family val="1"/>
      </rPr>
      <t>」を、交付申請時に別途作成、添付していただいておりますが、実施内容に変更が無い場合には申請書提出時と同一の理由書面を再度添付して下さい。ただ、実施内容に変更がある場合（</t>
    </r>
    <r>
      <rPr>
        <u val="single"/>
        <sz val="11"/>
        <color indexed="8"/>
        <rFont val="ＭＳ 明朝"/>
        <family val="1"/>
      </rPr>
      <t>交付申請時に添付した理由書面上の業者以外の者に、３社以上の相見積取得をせずに発注するという場合</t>
    </r>
    <r>
      <rPr>
        <sz val="11"/>
        <color indexed="8"/>
        <rFont val="ＭＳ 明朝"/>
        <family val="1"/>
      </rPr>
      <t>）は、</t>
    </r>
    <r>
      <rPr>
        <u val="single"/>
        <sz val="11"/>
        <color indexed="8"/>
        <rFont val="ＭＳ 明朝"/>
        <family val="1"/>
      </rPr>
      <t>理由書を再度</t>
    </r>
    <r>
      <rPr>
        <sz val="11"/>
        <color indexed="8"/>
        <rFont val="ＭＳ 明朝"/>
        <family val="1"/>
      </rPr>
      <t>、発注前に作成、日団協へ提出いただき、その理由が適正であるとの審査委員会等の確認、判定を受けた上で当該(変更)業者に発注、実績報告へ添付、という手順を行って下さい。</t>
    </r>
  </si>
  <si>
    <t>４．</t>
  </si>
  <si>
    <t>事業内容の変更について</t>
  </si>
  <si>
    <t>　交付申請提出時の補助事業計画と実施段階においての変更発生に関しては、様式第５の　「計画変更等承認申請書」の事前提出と承認後の(変更)実施か、様式第６の「計画変更等届出書」の事後提出（実績報告書添付等）のどちらかが必要になる場合がありますので、　変更発生の際はまず、事前に日団協宛てメールにて、（変更内容等ご説明の上）ご相談下さい。</t>
  </si>
  <si>
    <t>５．</t>
  </si>
  <si>
    <t>自家発電設備の『実負荷試験結果及びチェックシート』について</t>
  </si>
  <si>
    <r>
      <t>　現地確認調査に伺った際の実稼働試験を省略するため</t>
    </r>
    <r>
      <rPr>
        <sz val="11"/>
        <color indexed="8"/>
        <rFont val="ＭＳ 明朝"/>
        <family val="1"/>
      </rPr>
      <t>に提出をお願いしております。設置工事後の業者完成検査（試運転）の際に、シート内容に沿って、被災時を想定した実際の運転手順に従って機器を稼働させ、その内容及び実測値を記録に取り、チェックシートに記載したうえで、施工業者等実負荷試験実施業者名、担当者名、整備事業者名、立会者名を記載し、担当者・立会い者が夫々押印したものを作成、受領し、その写しを実績報告書に添付して下さい。</t>
    </r>
  </si>
  <si>
    <r>
      <t>　又、特に</t>
    </r>
    <r>
      <rPr>
        <u val="single"/>
        <sz val="11"/>
        <color indexed="8"/>
        <rFont val="ＭＳ 明朝"/>
        <family val="1"/>
      </rPr>
      <t>ＬＰガス自動車</t>
    </r>
    <r>
      <rPr>
        <sz val="11"/>
        <color indexed="8"/>
        <rFont val="ＭＳ 明朝"/>
        <family val="1"/>
      </rPr>
      <t>については、課税対象と非課税対象が混在していることに加え、ディーラーによっては消費税額が明示されていない請求書を発行する場合が多く見受けられます。実績報告書（様式第１１）に記載されている金額を適切に確認するためにも、少なくとも</t>
    </r>
    <r>
      <rPr>
        <u val="single"/>
        <sz val="11"/>
        <color indexed="8"/>
        <rFont val="ＭＳ 明朝"/>
        <family val="1"/>
      </rPr>
      <t>消費税額を確実に明示した請求書を取得</t>
    </r>
    <r>
      <rPr>
        <sz val="11"/>
        <color indexed="8"/>
        <rFont val="ＭＳ 明朝"/>
        <family val="1"/>
      </rPr>
      <t>いただく様、ご徹底願います。</t>
    </r>
  </si>
  <si>
    <t>６．</t>
  </si>
  <si>
    <t>７．</t>
  </si>
  <si>
    <t>支払を証明する書類について</t>
  </si>
  <si>
    <r>
      <t>　銀行振込が主流となっている現在、</t>
    </r>
    <r>
      <rPr>
        <u val="single"/>
        <sz val="11"/>
        <color indexed="8"/>
        <rFont val="ＭＳ 明朝"/>
        <family val="1"/>
      </rPr>
      <t>支払い証憑は必ずしも領収書に限定するものではなく</t>
    </r>
    <r>
      <rPr>
        <sz val="11"/>
        <color indexed="8"/>
        <rFont val="ＭＳ 明朝"/>
        <family val="1"/>
      </rPr>
      <t>、</t>
    </r>
    <r>
      <rPr>
        <u val="single"/>
        <sz val="11"/>
        <color indexed="8"/>
        <rFont val="ＭＳ 明朝"/>
        <family val="1"/>
      </rPr>
      <t>金融機関等の第三者が発行、証明する書面等</t>
    </r>
    <r>
      <rPr>
        <sz val="11"/>
        <color indexed="8"/>
        <rFont val="ＭＳ 明朝"/>
        <family val="1"/>
      </rPr>
      <t>でも支障はありません。（例；オンラインにて取得した「入出金明細一覧表」、振込依頼完了通知書等の</t>
    </r>
    <r>
      <rPr>
        <u val="single"/>
        <sz val="11"/>
        <color indexed="8"/>
        <rFont val="ＭＳ 明朝"/>
        <family val="1"/>
      </rPr>
      <t>銀行の受付印</t>
    </r>
    <r>
      <rPr>
        <sz val="11"/>
        <color indexed="8"/>
        <rFont val="ＭＳ 明朝"/>
        <family val="1"/>
      </rPr>
      <t>がある振込受付書等）</t>
    </r>
  </si>
  <si>
    <r>
      <t>　尚、</t>
    </r>
    <r>
      <rPr>
        <u val="single"/>
        <sz val="11"/>
        <color indexed="8"/>
        <rFont val="ＭＳ 明朝"/>
        <family val="1"/>
      </rPr>
      <t>一覧表形式</t>
    </r>
    <r>
      <rPr>
        <sz val="11"/>
        <color indexed="8"/>
        <rFont val="ＭＳ 明朝"/>
        <family val="1"/>
      </rPr>
      <t>の書面の場合、</t>
    </r>
    <r>
      <rPr>
        <u val="single"/>
        <sz val="11"/>
        <color indexed="8"/>
        <rFont val="ＭＳ 明朝"/>
        <family val="1"/>
      </rPr>
      <t>補助事業の対象業者以外への振込相手や金額</t>
    </r>
    <r>
      <rPr>
        <sz val="11"/>
        <color indexed="8"/>
        <rFont val="ＭＳ 明朝"/>
        <family val="1"/>
      </rPr>
      <t>が印字されていることもあると思いますので、その際は、補助事業に関する振込の該当欄以外を</t>
    </r>
    <r>
      <rPr>
        <u val="single"/>
        <sz val="11"/>
        <color indexed="8"/>
        <rFont val="ＭＳ 明朝"/>
        <family val="1"/>
      </rPr>
      <t>消し込んだもの</t>
    </r>
    <r>
      <rPr>
        <sz val="11"/>
        <color indexed="8"/>
        <rFont val="ＭＳ 明朝"/>
        <family val="1"/>
      </rPr>
      <t>でも結構です。又、振込手数料が約定等により振込先負担でも問題ありませんが、補助事業対象分と一般商品等を合算して支払った場合（支払金額の記載が分かれていない場合）には、合算して当該支払額になることを確認するため、当該一般商品等に対する請求書も合せて添付いただく必要がありますので、ご了承ください。</t>
    </r>
  </si>
  <si>
    <t>８．</t>
  </si>
  <si>
    <t>取得財産管理台帳、明細書について</t>
  </si>
  <si>
    <r>
      <t>様式第１９（管理台帳）と様式第２０（明細書）は内容が同一のものですので、</t>
    </r>
    <r>
      <rPr>
        <u val="single"/>
        <sz val="11"/>
        <color indexed="8"/>
        <rFont val="ＭＳ 明朝"/>
        <family val="1"/>
      </rPr>
      <t>重複して提出いただく必要はありません</t>
    </r>
    <r>
      <rPr>
        <sz val="11"/>
        <color indexed="8"/>
        <rFont val="ＭＳ 明朝"/>
        <family val="1"/>
      </rPr>
      <t>。又、固定資産台帳の写しも添付いただきますが、取得財産管理台帳（明細書）の内容と固定資産台帳の内容を合致させる必要もありません。取得財産管理台帳（明細書）に記載いただくのは、請求明細表の中から、単価が５０万円を超える有形・無形固定資産のみを抽出したものになりますので、当然ながら固定資産台帳とは名目、金額とも合致しないことになります。</t>
    </r>
  </si>
  <si>
    <t>９．</t>
  </si>
  <si>
    <t>別紙５「実施計画報告書」の４（３）「実績内訳表」の記載方法について</t>
  </si>
  <si>
    <t>１）</t>
  </si>
  <si>
    <t>補助事業に要した経費／請求明細書を集計した金額になります。その際補助対象外の経費(※)がある場合には、（明細書上の）「補助対象外」の箇所に記載して下さい。</t>
  </si>
  <si>
    <t>２）</t>
  </si>
  <si>
    <t>補助対象経費／上記１）から、補助対象外の経費(※)を減産した金額になります。</t>
  </si>
  <si>
    <t>(※)具体例;①</t>
  </si>
  <si>
    <t>文字通り補助事業と同時に発注・工事等を同一発注先に対して行うが、補助対象項目には含まれないもの。</t>
  </si>
  <si>
    <t>②</t>
  </si>
  <si>
    <t>利益等排除を要する発注先がある場合の利益等排除額（利益等排除を要する発注先がある場合には、利益等排除計算書、当該発注先の売上高、売上総利益、営業利益が明記された直近年度の決算書及び補助事業者との資本関係が確認できる書類、を添付いただく必要がありますが、利益等排除の計算方法については利益等排除計算書のワークシートをご参照下さい。）</t>
  </si>
  <si>
    <t>３）</t>
  </si>
  <si>
    <r>
      <t>交付決定額の根拠である補助対象経費が、交付申請時に比して実績額増となってしまった場合には、当該</t>
    </r>
    <r>
      <rPr>
        <u val="single"/>
        <sz val="11"/>
        <color indexed="8"/>
        <rFont val="ＭＳ 明朝"/>
        <family val="1"/>
      </rPr>
      <t>増加額は補助対象経費として計上できません</t>
    </r>
    <r>
      <rPr>
        <sz val="11"/>
        <color indexed="8"/>
        <rFont val="ＭＳ 明朝"/>
        <family val="1"/>
      </rPr>
      <t>ので、（実績内訳書上の）補助対象外の経費、のところに算入して下さい。</t>
    </r>
  </si>
  <si>
    <t>１０．</t>
  </si>
  <si>
    <t>補助事業者</t>
  </si>
  <si>
    <t>項目</t>
  </si>
  <si>
    <t>内訳</t>
  </si>
  <si>
    <t>被請求業者名</t>
  </si>
  <si>
    <t>数量</t>
  </si>
  <si>
    <t>単位</t>
  </si>
  <si>
    <t>金額</t>
  </si>
  <si>
    <t>１．</t>
  </si>
  <si>
    <t>設計費</t>
  </si>
  <si>
    <t>小計</t>
  </si>
  <si>
    <t>①</t>
  </si>
  <si>
    <t>充填所関係</t>
  </si>
  <si>
    <t>１</t>
  </si>
  <si>
    <t>式</t>
  </si>
  <si>
    <t>１</t>
  </si>
  <si>
    <t>②</t>
  </si>
  <si>
    <t>自動車用充填設備関係</t>
  </si>
  <si>
    <t>③</t>
  </si>
  <si>
    <t>ＬＰガス自動車関係</t>
  </si>
  <si>
    <t>④</t>
  </si>
  <si>
    <t>ＬＰガス自家発電設備関係</t>
  </si>
  <si>
    <t>⑤</t>
  </si>
  <si>
    <t>非常用通信設備関係</t>
  </si>
  <si>
    <t>２．</t>
  </si>
  <si>
    <t>設備費</t>
  </si>
  <si>
    <t>①</t>
  </si>
  <si>
    <t>３．</t>
  </si>
  <si>
    <t>工事費</t>
  </si>
  <si>
    <t>４．</t>
  </si>
  <si>
    <t>システム稼働確認費</t>
  </si>
  <si>
    <t>合　　　　　　　計</t>
  </si>
  <si>
    <t>平成２４年度石油基地等産業保安強化事業費補助金（災害時石油ガス等供給・利用インフラ　　　整備事業（災害時対応型石油ガス中核充てん所整備事業に係るもの））補助事業実績報告書</t>
  </si>
  <si>
    <t>　平成２４年度石油基地等産業保安強化事業費補助金（災害時石油ガス等供給・利用インフラ整備事業（災害時対応型石油ガス中核充てん所整備事業に係るもの））業務方法書第１８条第１項の規定に基づき、下記のとおり報告いたします。</t>
  </si>
  <si>
    <t>1. 設  計  費
　(補助　対象)</t>
  </si>
  <si>
    <t>2. 設  備  費
　(補助　対象)</t>
  </si>
  <si>
    <t>3. 工  事  費
　(補助　対象)</t>
  </si>
  <si>
    <t>(注) : 全ての金額は、消費税を含まない額にて記載のこと。</t>
  </si>
  <si>
    <t>4. ｼｽﾃﾑ稼働確認費(補助　対象)</t>
  </si>
  <si>
    <t>合　　　計　　(補助　対象)</t>
  </si>
  <si>
    <t>1. 設　計　費
　(補助　対象)</t>
  </si>
  <si>
    <t>2. 設　備　費
　(補助　対象)</t>
  </si>
  <si>
    <t>3. 工　事　費
　(補助　対象)</t>
  </si>
  <si>
    <r>
      <t xml:space="preserve">4. </t>
    </r>
    <r>
      <rPr>
        <sz val="10"/>
        <color indexed="8"/>
        <rFont val="ＭＳ 明朝"/>
        <family val="1"/>
      </rPr>
      <t>ｼｽﾃﾑ稼働確認費</t>
    </r>
    <r>
      <rPr>
        <sz val="11"/>
        <color indexed="8"/>
        <rFont val="ＭＳ 明朝"/>
        <family val="1"/>
      </rPr>
      <t>(補助　対象)</t>
    </r>
  </si>
  <si>
    <t>（注）: 全ての金額は、消費税を含まない額にて記載のこと。</t>
  </si>
  <si>
    <t>　　　：請求明細書にて消費税抜きの各分類ごと金額が明確に記載されていること。</t>
  </si>
  <si>
    <t>：報告書に添付の請求明細書にて消費税抜きの各分類ごと金額が明確に記載されていること。</t>
  </si>
  <si>
    <t>平成２４年度石油基地等産業保安強化事業費補助金（災害時石油ガス等供給・利用インフラ整備事業（災害時対応型石油ガス中核充てん所整備事業に係るもの））　　業務方法書第２４条第３項の規定に基づき、下記の通り報告します。</t>
  </si>
  <si>
    <t>２．財産名の区分は、（イ）事務用備品、（ロ）事業用備品、（ハ）書籍、資料、図面類、（ニ）無体財産権（工業用所有権等）、（ホ）その他の物件（不動産及</t>
  </si>
  <si>
    <t xml:space="preserve">    びその従物）とする。</t>
  </si>
  <si>
    <r>
      <t>　実績報告書につきましては、補助事業の</t>
    </r>
    <r>
      <rPr>
        <u val="single"/>
        <sz val="11"/>
        <color indexed="8"/>
        <rFont val="ＭＳ 明朝"/>
        <family val="1"/>
      </rPr>
      <t>完了日</t>
    </r>
    <r>
      <rPr>
        <sz val="11"/>
        <color indexed="8"/>
        <rFont val="ＭＳ 明朝"/>
        <family val="1"/>
      </rPr>
      <t>（＝補助事業に関する</t>
    </r>
    <r>
      <rPr>
        <u val="single"/>
        <sz val="11"/>
        <color indexed="8"/>
        <rFont val="ＭＳ 明朝"/>
        <family val="1"/>
      </rPr>
      <t>全て且つ最終の支払いが完了した日</t>
    </r>
    <r>
      <rPr>
        <sz val="11"/>
        <color indexed="8"/>
        <rFont val="ＭＳ 明朝"/>
        <family val="1"/>
      </rPr>
      <t>）から３０日以内、又は平成２６年２月末までの何れか早い日に提出いただくことになりますので、様式第１１「補助事業実績報告書」１ページ目の</t>
    </r>
    <r>
      <rPr>
        <u val="single"/>
        <sz val="11"/>
        <color indexed="8"/>
        <rFont val="ＭＳ 明朝"/>
        <family val="1"/>
      </rPr>
      <t>提出日付</t>
    </r>
    <r>
      <rPr>
        <sz val="11"/>
        <color indexed="8"/>
        <rFont val="ＭＳ 明朝"/>
        <family val="1"/>
      </rPr>
      <t>が完了日より以前になることはあり得ません。</t>
    </r>
  </si>
  <si>
    <r>
      <t>　上記①→⑩の事業進行順に沿い整合性が取れたものになっているでしょうか。（②→③→④は、④→②→③でも可）尚、社内稟議書（②、③）は起案と決裁を別文書にしなければならないという意味ではなく、あくまで日付が夫々確認出来れば無論、同一書面で結構です。（ただし、決裁権限者の決済印が無いものは、添付書面としては無効です。）　　　　　　　　　　　　　ただ、</t>
    </r>
    <r>
      <rPr>
        <sz val="11"/>
        <color indexed="10"/>
        <rFont val="ＭＳ 明朝"/>
        <family val="1"/>
      </rPr>
      <t>事業報告に関するものは全て、「文書」で提出していただき、日団協で記録、保管</t>
    </r>
    <r>
      <rPr>
        <sz val="11"/>
        <color indexed="8"/>
        <rFont val="ＭＳ 明朝"/>
        <family val="1"/>
      </rPr>
      <t>する必要があります。又、ホームページ上でダウンロードいただける様式以外に別途添付が必要なものについては、特に書式は定めておりませんので、独自のもので何等支障はございません。　　　口頭による報告、理由説明では証憑が記録として残らず、更に日付も確認できませんので、可能なものは須らく文書化して、報告書に添付して下さい。　　　　　　　　　　　　　　　　　　</t>
    </r>
    <r>
      <rPr>
        <sz val="11"/>
        <color indexed="10"/>
        <rFont val="ＭＳ 明朝"/>
        <family val="1"/>
      </rPr>
      <t>又、原則として提出いただくダウンロードしたもの以外の「文書」の原本につきましては、実績報告書確認後に実施する現地調査時に、確認をさせていただきますので、予めご了承のうえ整理、保管をお願いいたします。</t>
    </r>
  </si>
  <si>
    <t>　必ずしも「稟議書」という形に限定するものではありません。「取締役会議事録」や、通常稟議申請という形が用いられていない場合などは、例えば担当者の日報等に対し、然るべき決裁権限部署、権限者による『記載内容にて許可する』等の文言、年月日の記載と捺印がされており、確認できるものであれば、添付書類として有効です。</t>
  </si>
  <si>
    <r>
      <t>　交付申請提出時の見積書と同じ内容で請求書・請求明細書を取得し、写しを添付して下さい（請求書扉＋項目（設計、設備、工事、稼働確認）別、消費税別の請求明細書）。尚、工事費明細に関し、人工数×単価＝金額で記載されているものについては、基本的に工事日報に記載の人数と（ほぼ）合致するものとして内容精査致します。</t>
    </r>
    <r>
      <rPr>
        <u val="single"/>
        <sz val="11"/>
        <color indexed="8"/>
        <rFont val="ＭＳ 明朝"/>
        <family val="1"/>
      </rPr>
      <t>少なくとも工事日報の記載延べ人数が、請求明細書等に計算されている人工数を下回ることは無い筈</t>
    </r>
    <r>
      <rPr>
        <sz val="11"/>
        <color indexed="8"/>
        <rFont val="ＭＳ 明朝"/>
        <family val="1"/>
      </rPr>
      <t>ですので、ご提出の際、予めご確認ください。</t>
    </r>
  </si>
  <si>
    <t>請求書・請求明細書について</t>
  </si>
  <si>
    <r>
      <t>　又、特に</t>
    </r>
    <r>
      <rPr>
        <u val="single"/>
        <sz val="11"/>
        <color indexed="8"/>
        <rFont val="ＭＳ 明朝"/>
        <family val="1"/>
      </rPr>
      <t>ＬＰガス自動車</t>
    </r>
    <r>
      <rPr>
        <sz val="11"/>
        <color indexed="8"/>
        <rFont val="ＭＳ 明朝"/>
        <family val="1"/>
      </rPr>
      <t>については、課税対象と非課税対象が混在していることに加え、ディーラーによっては消費税額が明示されていない請求書を発行する場合が多く見受けられます。実績報告書（様式第１１）に記載されている金額を適切に確認するためにも、少なくとも</t>
    </r>
    <r>
      <rPr>
        <u val="single"/>
        <sz val="11"/>
        <color indexed="8"/>
        <rFont val="ＭＳ 明朝"/>
        <family val="1"/>
      </rPr>
      <t>消費税額（特にリサイクル料金の内の資金管理料に係るもの）を確実に明示した請求書を取得</t>
    </r>
    <r>
      <rPr>
        <sz val="11"/>
        <color indexed="8"/>
        <rFont val="ＭＳ 明朝"/>
        <family val="1"/>
      </rPr>
      <t>いただく様、ご徹底願います。</t>
    </r>
  </si>
  <si>
    <t>　尚、実績内訳表を作成いただく際には、補助事業の発注先各社からの請求書・請求明細書から、設計費、設備費、工事費、システム稼働確認費を、各項目毎に消費税を除外した状態で集計し、記載いただきますが、参考様式としてエクセル版に『実績内訳明細表』を収納してありますので、集計の参考としていただき、ご利用いただいた資料を参考資料として実績内訳表と共に添付下さいます様お願いいたします。</t>
  </si>
  <si>
    <t>「補助事業費実績額と交付決定額の差異理由」書面について</t>
  </si>
  <si>
    <t>前述の「実績内訳表」に記載した補助事業費実績額と、交付決定額（合計額は交付決定通知書により通知した額）との差額がある場合に、その差額が発生した理由を記載いただくものですが、現在迄に提出いただいている内容を拝見しておりますと、最終実績額と（見積書を根拠とした申請に基づく）交付決定額が、完全に合致することの方が希少であり、例えば“ＬＰガス自動車の納車時期のずれ（による自動車税額の変更）や、機器の設置場所の変更等に伴う経費変更等、による差異”が発生しているのが実態です。したがってこれ等差異が発生した場合には、その旨を「差異理由」に記載して下さい。</t>
  </si>
  <si>
    <r>
      <t xml:space="preserve"> </t>
    </r>
    <r>
      <rPr>
        <i/>
        <sz val="12"/>
        <color indexed="10"/>
        <rFont val="ＭＳ 明朝"/>
        <family val="1"/>
      </rPr>
      <t>※①～⑩の全ての時点で報告書に添付すべき書面の取得を要する訳ではなく、④、⑥、⑧などは必ずしも必要としません。</t>
    </r>
  </si>
  <si>
    <r>
      <t xml:space="preserve">[ </t>
    </r>
    <r>
      <rPr>
        <b/>
        <sz val="11"/>
        <color indexed="10"/>
        <rFont val="ＭＳ 明朝"/>
        <family val="1"/>
      </rPr>
      <t>①</t>
    </r>
    <r>
      <rPr>
        <sz val="11"/>
        <color indexed="8"/>
        <rFont val="ＭＳ 明朝"/>
        <family val="1"/>
      </rPr>
      <t>交付決定通知受領　→</t>
    </r>
    <r>
      <rPr>
        <b/>
        <sz val="11"/>
        <color indexed="10"/>
        <rFont val="ＭＳ 明朝"/>
        <family val="1"/>
      </rPr>
      <t>②</t>
    </r>
    <r>
      <rPr>
        <u val="single"/>
        <sz val="11"/>
        <color indexed="12"/>
        <rFont val="ＭＳ 明朝"/>
        <family val="1"/>
      </rPr>
      <t>社内稟議書</t>
    </r>
    <r>
      <rPr>
        <sz val="11"/>
        <color indexed="8"/>
        <rFont val="ＭＳ 明朝"/>
        <family val="1"/>
      </rPr>
      <t>等の起案　→</t>
    </r>
    <r>
      <rPr>
        <b/>
        <sz val="11"/>
        <color indexed="10"/>
        <rFont val="ＭＳ 明朝"/>
        <family val="1"/>
      </rPr>
      <t>③</t>
    </r>
    <r>
      <rPr>
        <sz val="11"/>
        <color indexed="8"/>
        <rFont val="ＭＳ 明朝"/>
        <family val="1"/>
      </rPr>
      <t>社内稟議書等の決済　→</t>
    </r>
    <r>
      <rPr>
        <b/>
        <sz val="11"/>
        <color indexed="10"/>
        <rFont val="ＭＳ 明朝"/>
        <family val="1"/>
      </rPr>
      <t>④</t>
    </r>
    <r>
      <rPr>
        <sz val="11"/>
        <color indexed="8"/>
        <rFont val="ＭＳ 明朝"/>
        <family val="1"/>
      </rPr>
      <t>見積内容の最終確認および必要に応じての価格再交渉（再交渉による価格低減となった場合の見積再取得は不要。但し、見積依頼先以外の業者への変更や購入予定設備そのものの変更の際には、原則として改めて３社以上への依頼と、見積書の受領を要します。）→　</t>
    </r>
    <r>
      <rPr>
        <b/>
        <sz val="11"/>
        <color indexed="10"/>
        <rFont val="ＭＳ 明朝"/>
        <family val="1"/>
      </rPr>
      <t>⑤</t>
    </r>
    <r>
      <rPr>
        <sz val="11"/>
        <color indexed="8"/>
        <rFont val="ＭＳ 明朝"/>
        <family val="1"/>
      </rPr>
      <t>選定業者に対する</t>
    </r>
    <r>
      <rPr>
        <u val="single"/>
        <sz val="11"/>
        <color indexed="12"/>
        <rFont val="ＭＳ 明朝"/>
        <family val="1"/>
      </rPr>
      <t>発注書・契約書</t>
    </r>
    <r>
      <rPr>
        <sz val="11"/>
        <color indexed="8"/>
        <rFont val="ＭＳ 明朝"/>
        <family val="1"/>
      </rPr>
      <t>等の発行（＝補助事業の「開始」）、納品予定・</t>
    </r>
    <r>
      <rPr>
        <u val="single"/>
        <sz val="11"/>
        <color indexed="12"/>
        <rFont val="ＭＳ 明朝"/>
        <family val="1"/>
      </rPr>
      <t>工程表・工事日報</t>
    </r>
    <r>
      <rPr>
        <sz val="11"/>
        <color indexed="8"/>
        <rFont val="ＭＳ 明朝"/>
        <family val="1"/>
      </rPr>
      <t>の受領等→　</t>
    </r>
    <r>
      <rPr>
        <b/>
        <sz val="11"/>
        <color indexed="10"/>
        <rFont val="ＭＳ 明朝"/>
        <family val="1"/>
      </rPr>
      <t>⑥</t>
    </r>
    <r>
      <rPr>
        <sz val="11"/>
        <color indexed="8"/>
        <rFont val="ＭＳ 明朝"/>
        <family val="1"/>
      </rPr>
      <t>発注設備の設置工事等　→</t>
    </r>
    <r>
      <rPr>
        <b/>
        <sz val="11"/>
        <color indexed="10"/>
        <rFont val="ＭＳ 明朝"/>
        <family val="1"/>
      </rPr>
      <t>⑦</t>
    </r>
    <r>
      <rPr>
        <sz val="11"/>
        <color indexed="8"/>
        <rFont val="ＭＳ 明朝"/>
        <family val="1"/>
      </rPr>
      <t>引渡し・</t>
    </r>
    <r>
      <rPr>
        <u val="single"/>
        <sz val="11"/>
        <color indexed="12"/>
        <rFont val="ＭＳ 明朝"/>
        <family val="1"/>
      </rPr>
      <t>納品書</t>
    </r>
    <r>
      <rPr>
        <sz val="11"/>
        <color indexed="8"/>
        <rFont val="ＭＳ 明朝"/>
        <family val="1"/>
      </rPr>
      <t>受領　→</t>
    </r>
    <r>
      <rPr>
        <b/>
        <sz val="11"/>
        <color indexed="10"/>
        <rFont val="ＭＳ 明朝"/>
        <family val="1"/>
      </rPr>
      <t>⑧</t>
    </r>
    <r>
      <rPr>
        <sz val="11"/>
        <color indexed="8"/>
        <rFont val="ＭＳ 明朝"/>
        <family val="1"/>
      </rPr>
      <t>検品・完成検査　→</t>
    </r>
    <r>
      <rPr>
        <b/>
        <sz val="11"/>
        <color indexed="10"/>
        <rFont val="ＭＳ 明朝"/>
        <family val="1"/>
      </rPr>
      <t>⑨</t>
    </r>
    <r>
      <rPr>
        <u val="single"/>
        <sz val="11"/>
        <color indexed="12"/>
        <rFont val="ＭＳ 明朝"/>
        <family val="1"/>
      </rPr>
      <t>請求書・請求明細書(申請書提出時の見積書・見積明細書と同一様式のもの)</t>
    </r>
    <r>
      <rPr>
        <sz val="11"/>
        <color indexed="8"/>
        <rFont val="ＭＳ 明朝"/>
        <family val="1"/>
      </rPr>
      <t>受領→</t>
    </r>
    <r>
      <rPr>
        <b/>
        <sz val="11"/>
        <color indexed="10"/>
        <rFont val="ＭＳ 明朝"/>
        <family val="1"/>
      </rPr>
      <t>⑩</t>
    </r>
    <r>
      <rPr>
        <sz val="11"/>
        <color indexed="8"/>
        <rFont val="ＭＳ 明朝"/>
        <family val="1"/>
      </rPr>
      <t>請求代金支払／</t>
    </r>
    <r>
      <rPr>
        <u val="single"/>
        <sz val="11"/>
        <color indexed="12"/>
        <rFont val="ＭＳ 明朝"/>
        <family val="1"/>
      </rPr>
      <t>領収書等</t>
    </r>
    <r>
      <rPr>
        <sz val="11"/>
        <color indexed="8"/>
        <rFont val="ＭＳ 明朝"/>
        <family val="1"/>
      </rPr>
      <t>取得（＝補助事業の「完了」）]</t>
    </r>
  </si>
  <si>
    <t>：２社以上の発注先がある場合は必要数の行を挿入し、発注先が１社のみの場合は不要な行を</t>
  </si>
  <si>
    <t>　削除して作表のこと。</t>
  </si>
  <si>
    <t>５．耐用年数は、減価償却資産の耐用年数等に関する省令により定められた年数を記載する。</t>
  </si>
  <si>
    <r>
      <t>６．補助事業に要した経費、補助対象経費及び補助金交付請求額　（</t>
    </r>
    <r>
      <rPr>
        <u val="single"/>
        <sz val="11"/>
        <color indexed="8"/>
        <rFont val="ＭＳ 明朝"/>
        <family val="1"/>
      </rPr>
      <t>消費税抜金額</t>
    </r>
    <r>
      <rPr>
        <sz val="11"/>
        <color indexed="8"/>
        <rFont val="ＭＳ 明朝"/>
        <family val="1"/>
      </rPr>
      <t>）</t>
    </r>
  </si>
  <si>
    <t>（別紙５）</t>
  </si>
  <si>
    <t>１．事業の名称</t>
  </si>
  <si>
    <t>２．事業概要</t>
  </si>
  <si>
    <t>４．実施計画報告</t>
  </si>
  <si>
    <t>（１）実施場所の名称、住所</t>
  </si>
  <si>
    <t>（２）実施期間</t>
  </si>
  <si>
    <t>（３）費用明細</t>
  </si>
  <si>
    <t>（４）購買及び工事に伴う書類</t>
  </si>
  <si>
    <t>（５）設計書・機器仕様書及び図面</t>
  </si>
  <si>
    <t>（６）工事完成図書</t>
  </si>
  <si>
    <t>（７）工事工程表及び工事日報</t>
  </si>
  <si>
    <t>（８）試運転報告書</t>
  </si>
  <si>
    <t>（９）許認可関係書類の写し</t>
  </si>
  <si>
    <t>（１０）設備工事途中の写真（別紙参考のとおり）</t>
  </si>
  <si>
    <t>（１１）完成設備設置現場写真（別紙参考のとおり）</t>
  </si>
  <si>
    <r>
      <t>（１２）取得財産等</t>
    </r>
    <r>
      <rPr>
        <sz val="11"/>
        <color indexed="8"/>
        <rFont val="ＭＳ 明朝"/>
        <family val="1"/>
      </rPr>
      <t>管理明</t>
    </r>
    <r>
      <rPr>
        <sz val="11"/>
        <color indexed="8"/>
        <rFont val="ＭＳ 明朝"/>
        <family val="1"/>
      </rPr>
      <t>細書</t>
    </r>
  </si>
  <si>
    <t>（１３）その他</t>
  </si>
  <si>
    <t>平成２４年度災害時対応型石油ガス中核充てん所整備事業費補助金に関する実施計画報告書</t>
  </si>
  <si>
    <t>３．補助事業の規模等</t>
  </si>
  <si>
    <t>※</t>
  </si>
  <si>
    <t>交付申請書の主要改造、増強設備と同じ要領で記入して下さい。</t>
  </si>
  <si>
    <r>
      <rPr>
        <b/>
        <i/>
        <u val="single"/>
        <sz val="9"/>
        <color indexed="10"/>
        <rFont val="ＭＳ 明朝"/>
        <family val="1"/>
      </rPr>
      <t>着工（発注・契約）年月日及び完了年月日</t>
    </r>
    <r>
      <rPr>
        <b/>
        <i/>
        <sz val="9"/>
        <color indexed="10"/>
        <rFont val="ＭＳ 明朝"/>
        <family val="1"/>
      </rPr>
      <t>を記載する。完了年月日と　は、補助事業完了日のことであり、設備導入完了後、費用支払を行い最終的に受領した領収書の日付になります。</t>
    </r>
  </si>
  <si>
    <t>補助事業に要した費用明細を作成、添付する。</t>
  </si>
  <si>
    <t>実績額と交付決定額に差がある場合は差異明細、理由も作成し添付すること。</t>
  </si>
  <si>
    <t>　①業者選定理由書の写し及び発注先決定の稟議書の写し</t>
  </si>
  <si>
    <t>稟議書は、補助事業者の社内規定に基づき、権限者が決済を行ったもの</t>
  </si>
  <si>
    <t>　②見積依頼書及び見積書の写し</t>
  </si>
  <si>
    <t>不採用業者からの取得分を含む。</t>
  </si>
  <si>
    <t>　③注文書及び注文書請書の写し又は（工事請負）契約書の写し</t>
  </si>
  <si>
    <t>　④納品書及び受領書（工事の場合は工事完成届書及び検収書）の写し</t>
  </si>
  <si>
    <t>　⑤請求書の写し及び領収書又は振込依頼書と振込金受取書（領収書）の写し</t>
  </si>
  <si>
    <t>請求書には請求明細書も添付し、特に車輛については、消費税抜きの金額が明確に判断できるものを添付して下さい。</t>
  </si>
  <si>
    <t>領収、請求、及び納品の日付を確認する。（日付の逆転がないか）</t>
  </si>
  <si>
    <t>　①設計書（最終設計・計算書）</t>
  </si>
  <si>
    <t>　②設備システム図（補助対象経費の範囲が明示されているもの）</t>
  </si>
  <si>
    <t>補助対象工事部分は赤色にするなどその範囲を明示し、また対象外部分との接続ポイントも分かるように示して下さい。</t>
  </si>
  <si>
    <t>　③設備の配置図（補助対象経費の範囲が明示されているもの）</t>
  </si>
  <si>
    <t>　④機器仕様及び図面カタログ</t>
  </si>
  <si>
    <t>該当機種、型番のところに矢印または付箋</t>
  </si>
  <si>
    <t>元請業者発行のもので可、表紙に事業明記、目次添付。</t>
  </si>
  <si>
    <t>工事日程は全工事項目の詳細にわたるもの</t>
  </si>
  <si>
    <t>工事日報は見積又は請求書明細の「人工」を裏付けられるもの。又、工程の日付と合致しかつ責任者印のあるもの。</t>
  </si>
  <si>
    <t>業務方法書第２４条に基づき、単価５０万円以上の設備等の一覧表を作成する。</t>
  </si>
  <si>
    <t>必要に応じて添付する。</t>
  </si>
  <si>
    <t>（参考様式）　実績内訳明細表　補助事業に要した経費明細</t>
  </si>
  <si>
    <t>（様式第１９）（様式第２０）</t>
  </si>
  <si>
    <t>補助事業に要した経費、補助対象経費及び補助金交付申請額の実績内訳表　(円)</t>
  </si>
  <si>
    <t>補助事業に
要した経費</t>
  </si>
  <si>
    <t>整備事業所</t>
  </si>
  <si>
    <t>　　「株式会社ニチダン○○充てん所　災害時対応型石油ガス中核充てん所整備事業」</t>
  </si>
  <si>
    <t>　　○○充てん所において、大規模災害発生時等の被災地域等に対する石油ガスの安定供給を</t>
  </si>
  <si>
    <t>３．補助事業の規模等</t>
  </si>
  <si>
    <t>　　目的として、○○ｋｖＡ石油ガス自家発電設備○台、配送用石油ガス自動車２台、石油ガ</t>
  </si>
  <si>
    <t>　　ス自動車用ディスペンサー１基、データ通信も可能な非常用衛星通信設備２台を新設し、</t>
  </si>
  <si>
    <t>　　本補助事業を推進する。</t>
  </si>
  <si>
    <t>　　①○○ｋｖＡ（□相）石油ガス自家発電設備</t>
  </si>
  <si>
    <t>　　②石油ガス自動車（配送用□㌧トラック）</t>
  </si>
  <si>
    <t>　　③石油ガス自動車用ディスペンサー</t>
  </si>
  <si>
    <t>　　④非常用衛星通信設備（音声＋データ通信）</t>
  </si>
  <si>
    <t>×○台</t>
  </si>
  <si>
    <t>×２台</t>
  </si>
  <si>
    <t>×１基</t>
  </si>
  <si>
    <t>　　①施設名称</t>
  </si>
  <si>
    <t>　　②施設所在地</t>
  </si>
  <si>
    <t>：株式会社ニチダン　○○充てん所</t>
  </si>
  <si>
    <t>：〒○○○-○○　○○県○○市○○区○○○○</t>
  </si>
  <si>
    <t>　　②完了年月日</t>
  </si>
  <si>
    <t>　　①開始年月日</t>
  </si>
  <si>
    <t>：平成２５年○月○日</t>
  </si>
  <si>
    <t>：平成２○年○月○日</t>
  </si>
  <si>
    <t>　　別添（４）③／工事請負契約書（石油ガス自家発電設備；○○工業㈱）</t>
  </si>
  <si>
    <t>　　　　　　　　／注文書、注文請書（○○自動車△△販売㈱）</t>
  </si>
  <si>
    <t>　　別添（４）④／工事完成届（石油ガス自家発電設備；○○工業㈱）</t>
  </si>
  <si>
    <t>　　　　　　　　／納品書、受領書（○○自動車△△販売㈱）</t>
  </si>
  <si>
    <t>　　別添（４）⑤／請求書ならびに明細書（石油ガス自家発電設備；○○工業㈱）</t>
  </si>
  <si>
    <t>　　　　　　　　／請求明細書（○○自動車△△販売㈱）</t>
  </si>
  <si>
    <t>　　別添（４）①-１／業者選定理由書（配送用石油ガス自動車）</t>
  </si>
  <si>
    <t>　　　　　　　①-２／業者決定に基づく工事（購入）、発注に関する稟議（○月○日決裁）</t>
  </si>
  <si>
    <t>　　別添（４）②-１／石油ガス自家発電設備（○○工業㈱、(有)△△設備）</t>
  </si>
  <si>
    <t>　　　　　　　②-２／非常用衛星通信設備（○○通信㈱、□□ネット㈱）</t>
  </si>
  <si>
    <t>　　スペンサー等）、管理システム・ソフト提案書（充てん、自家発電設備等）</t>
  </si>
  <si>
    <t>　　別添（５）①／発電設備能力計算書、充てん能力計算書（充てん機、ディ</t>
  </si>
  <si>
    <t>　　充てん・発電システム系統図等</t>
  </si>
  <si>
    <t>　　別添（５）②／石油ガス配管系統図（立体配管図）、電気配線系統図、</t>
  </si>
  <si>
    <t>　　別添（５）③／全体配置図、設備配管系統図等（いずれも平面図）</t>
  </si>
  <si>
    <t>　　別添（５）④-１／石油ガス自家発電設備</t>
  </si>
  <si>
    <t>　　　　　　　④-２／石油ガス自動車（配送用トラック）</t>
  </si>
  <si>
    <t>　　別冊のとおり</t>
  </si>
  <si>
    <t>　　別添（７）-１／工事工程表</t>
  </si>
  <si>
    <t>　　　　（７）-２／工事業者日報</t>
  </si>
  <si>
    <t>　　別添（８）-１／機器試運転報告書</t>
  </si>
  <si>
    <t>　　　　　　　　　　　　　　　　　　（自家発電設備）</t>
  </si>
  <si>
    <t>　　別添（８）-２／実負荷試験結果及びチェックシート</t>
  </si>
  <si>
    <t>　　別添（９）-１／発電設備設置届出書（○○消防署）</t>
  </si>
  <si>
    <t>　　　　（９）-２／高圧ガス製造施設許可申請、許可証、完成検査申請、検査証</t>
  </si>
  <si>
    <t>　　別添（１０）／主要設備・機器搬入及び据付写真（日付入）</t>
  </si>
  <si>
    <t>　　別添（１１）-１／設備設置前後の写真（日付入）</t>
  </si>
  <si>
    <t>　　別添（１１）-２／既存保有設備の写真</t>
  </si>
  <si>
    <t>　　別添（１２）-１／様式第１９、２０「取得財産等管理台帳兼明細書」</t>
  </si>
  <si>
    <t>　　別添（１２）-２／○○株式会社　○○充てん所　固定資産台帳の写し</t>
  </si>
  <si>
    <t>　　別添実績内訳表、内訳明細表、差異明細表</t>
  </si>
  <si>
    <t>　　のとおり</t>
  </si>
  <si>
    <t>業者選定理由書は、「随意契約」を実施した場合、その合理的理由を明記した文書</t>
  </si>
  <si>
    <t>双方ともに社印（登録印でなくても可）が押印されたもの。</t>
  </si>
  <si>
    <t>を含め図面に示すこと。</t>
  </si>
  <si>
    <t>工事費として補助対象経費に計上した各工事部分（電気・ガス等）</t>
  </si>
  <si>
    <t>書ききれない場合は必要に応じて行を「挿入」して</t>
  </si>
  <si>
    <t>下さい。</t>
  </si>
  <si>
    <t>実負荷試験結果及びチェックシート</t>
  </si>
  <si>
    <t>試験実施対象事業所</t>
  </si>
  <si>
    <t>実負荷試験結果表</t>
  </si>
  <si>
    <t>試験実施対象設備</t>
  </si>
  <si>
    <t>プルダウンデータ</t>
  </si>
  <si>
    <t>三相負荷</t>
  </si>
  <si>
    <t>単相負荷（運用状況）</t>
  </si>
  <si>
    <t>時刻</t>
  </si>
  <si>
    <t>三相機</t>
  </si>
  <si>
    <t>単相機</t>
  </si>
  <si>
    <t>全体</t>
  </si>
  <si>
    <t>動作確認</t>
  </si>
  <si>
    <t>三相機容量</t>
  </si>
  <si>
    <t>運用状況</t>
  </si>
  <si>
    <t>機器名</t>
  </si>
  <si>
    <t>ｶﾞｽｺﾝﾌﾟﾚｯｻｰ</t>
  </si>
  <si>
    <t>液送ﾎﾟﾝﾌﾟ</t>
  </si>
  <si>
    <t>ｴｱｰｺﾝﾌﾟﾚｯｻｰ</t>
  </si>
  <si>
    <t>Uave
(V)
注3)</t>
  </si>
  <si>
    <t>Iave
(A)
注3)</t>
  </si>
  <si>
    <t>P
(kW)又は
(kVA)
注4)</t>
  </si>
  <si>
    <t>U1(V)</t>
  </si>
  <si>
    <t>U2(V)</t>
  </si>
  <si>
    <t>I1(A)</t>
  </si>
  <si>
    <t>I2(A)</t>
  </si>
  <si>
    <t>P1(kW)</t>
  </si>
  <si>
    <t>P2k(W)</t>
  </si>
  <si>
    <t>P(kW)</t>
  </si>
  <si>
    <t>機器名</t>
  </si>
  <si>
    <t>ｶﾞｽｺﾝﾌﾟﾚｯｻｰ</t>
  </si>
  <si>
    <t>容量規定数値</t>
  </si>
  <si>
    <t>運用なし</t>
  </si>
  <si>
    <t>問題なし</t>
  </si>
  <si>
    <t>○</t>
  </si>
  <si>
    <t>用途(任意)</t>
  </si>
  <si>
    <t>ﾌﾟﾛﾊﾟﾝ充填用</t>
  </si>
  <si>
    <t>ﾌﾞﾀﾝ充填用</t>
  </si>
  <si>
    <t>充填機用</t>
  </si>
  <si>
    <t>ﾃﾞｨｽﾍﾟﾝｻｰ用</t>
  </si>
  <si>
    <t>問題あり</t>
  </si>
  <si>
    <t>×</t>
  </si>
  <si>
    <t>容量(kW)</t>
  </si>
  <si>
    <t>液中ﾎﾟﾝﾌﾟ</t>
  </si>
  <si>
    <t>運用開始</t>
  </si>
  <si>
    <t>◎</t>
  </si>
  <si>
    <t>三相負荷運転状況</t>
  </si>
  <si>
    <t>充填機ｼｽﾃﾑび事務所照明17台点灯</t>
  </si>
  <si>
    <t>○</t>
  </si>
  <si>
    <t>ｴｱｰｺﾝﾌﾟﾚｯｻｰ</t>
  </si>
  <si>
    <t>運用中</t>
  </si>
  <si>
    <t>↓</t>
  </si>
  <si>
    <t>充填場照明点灯（水銀灯400W14灯)</t>
  </si>
  <si>
    <t>回転充填機</t>
  </si>
  <si>
    <t>運用停止</t>
  </si>
  <si>
    <t>コンセント負荷(事務所ﾊﾟｿｺﾝ等)</t>
  </si>
  <si>
    <t>コンベア</t>
  </si>
  <si>
    <t>空調機</t>
  </si>
  <si>
    <t>◎</t>
  </si>
  <si>
    <t>ボイラー</t>
  </si>
  <si>
    <t>↓</t>
  </si>
  <si>
    <t>任意入力</t>
  </si>
  <si>
    <t>容量任意入力</t>
  </si>
  <si>
    <t>ガスコンプレッサー</t>
  </si>
  <si>
    <t>液送ポンプ</t>
  </si>
  <si>
    <t>液中ポンプ</t>
  </si>
  <si>
    <t>エアコンプレッサー</t>
  </si>
  <si>
    <t>×</t>
  </si>
  <si>
    <t>実負荷試験結果のまとめ</t>
  </si>
  <si>
    <t>　上表の結果をまとめると以下の通りです。</t>
  </si>
  <si>
    <t>試験実施日</t>
  </si>
  <si>
    <t>(1)</t>
  </si>
  <si>
    <t>最大単相負荷</t>
  </si>
  <si>
    <t>kWに対して、設置の発電機が問題無く動作する事を確認した。</t>
  </si>
  <si>
    <t>(2)</t>
  </si>
  <si>
    <t>最大三相負荷</t>
  </si>
  <si>
    <t>(3)</t>
  </si>
  <si>
    <t>単相及び三相負荷共に公募時の発電機容量の選定で示した負荷リストを満足する事を確認した。</t>
  </si>
  <si>
    <t>試験実施社及び担当者</t>
  </si>
  <si>
    <t>○○○株式会社　　△△　△△</t>
  </si>
  <si>
    <t>㊞</t>
  </si>
  <si>
    <t>注）本紙作成方法</t>
  </si>
  <si>
    <t>　　　1)記入箇所は以下の通りです。</t>
  </si>
  <si>
    <t>：選択記入（プルダウンメニューによる選択）</t>
  </si>
  <si>
    <t>：直接入力記入（用途及び測定数値を直接入力する）</t>
  </si>
  <si>
    <t>試験確認社及び担当者</t>
  </si>
  <si>
    <t>□□□株式会社　　☆☆　☆☆</t>
  </si>
  <si>
    <t>　　　2)三相機の機器名及び容量がプルダウンメニューに無い場合はプルダウンデータの任意入力に記入し使用する。</t>
  </si>
  <si>
    <t>　　　3)三相負荷の電圧及び電流は三相の平均値を記入する。</t>
  </si>
  <si>
    <t>　　　4)三相負荷にて力率が測定できる場合は消費電力(kW)を記入する。但し、力率が測定出来ない場合は皮相電力(kVA)の記入でも良い物とする。</t>
  </si>
  <si>
    <t>U1(V)</t>
  </si>
  <si>
    <t>U2(V)</t>
  </si>
  <si>
    <t>I1(A)</t>
  </si>
  <si>
    <t>I2(A)</t>
  </si>
  <si>
    <t>P1(kW)</t>
  </si>
  <si>
    <t>P2k(W)</t>
  </si>
  <si>
    <t>(1)</t>
  </si>
  <si>
    <t>(2)</t>
  </si>
  <si>
    <t>(3)</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</si>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</sst>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Red]\-#,##0.000"/>
    <numFmt numFmtId="178" formatCode="#,##0.0;[Red]\-#,##0.0"/>
    <numFmt numFmtId="179" formatCode="h:mm:ss;@"/>
    <numFmt numFmtId="180" formatCode="[$-411]ggge&quot;年&quot;m&quot;月&quot;d&quot;日&quot;;@"/>
  </numFmts>
  <fonts count="87">
    <font>
      <sz val="11"/>
      <color theme="1"/>
      <name val="Calibri"/>
      <family val="3"/>
    </font>
    <font>
      <sz val="11"/>
      <color indexed="8"/>
      <name val="ＭＳ Ｐゴシック"/>
      <family val="3"/>
    </font>
    <font>
      <sz val="11"/>
      <color indexed="8"/>
      <name val="ＭＳ 明朝"/>
      <family val="1"/>
    </font>
    <font>
      <sz val="11"/>
      <color indexed="12"/>
      <name val="ＭＳ 明朝"/>
      <family val="1"/>
    </font>
    <font>
      <sz val="10.5"/>
      <color indexed="8"/>
      <name val="ＭＳ 明朝"/>
      <family val="1"/>
    </font>
    <font>
      <sz val="10"/>
      <color indexed="8"/>
      <name val="ＭＳ 明朝"/>
      <family val="1"/>
    </font>
    <font>
      <i/>
      <sz val="11"/>
      <color indexed="12"/>
      <name val="ＭＳ 明朝"/>
      <family val="1"/>
    </font>
    <font>
      <u val="single"/>
      <sz val="11"/>
      <color indexed="8"/>
      <name val="ＭＳ 明朝"/>
      <family val="1"/>
    </font>
    <font>
      <sz val="6"/>
      <name val="ＭＳ Ｐゴシック"/>
      <family val="3"/>
    </font>
    <font>
      <sz val="11"/>
      <name val="ＭＳ 明朝"/>
      <family val="1"/>
    </font>
    <font>
      <sz val="12"/>
      <color indexed="8"/>
      <name val="ＭＳ 明朝"/>
      <family val="1"/>
    </font>
    <font>
      <sz val="14"/>
      <color indexed="8"/>
      <name val="ＭＳ 明朝"/>
      <family val="1"/>
    </font>
    <font>
      <b/>
      <sz val="12"/>
      <color indexed="8"/>
      <name val="ＭＳ 明朝"/>
      <family val="1"/>
    </font>
    <font>
      <sz val="11"/>
      <color indexed="10"/>
      <name val="ＭＳ 明朝"/>
      <family val="1"/>
    </font>
    <font>
      <u val="single"/>
      <sz val="11"/>
      <color indexed="12"/>
      <name val="ＭＳ 明朝"/>
      <family val="1"/>
    </font>
    <font>
      <sz val="14"/>
      <name val="ＭＳ 明朝"/>
      <family val="1"/>
    </font>
    <font>
      <sz val="16"/>
      <name val="ＭＳ 明朝"/>
      <family val="1"/>
    </font>
    <font>
      <i/>
      <sz val="12"/>
      <color indexed="10"/>
      <name val="ＭＳ 明朝"/>
      <family val="1"/>
    </font>
    <font>
      <b/>
      <sz val="16"/>
      <color indexed="8"/>
      <name val="ＭＳ 明朝"/>
      <family val="1"/>
    </font>
    <font>
      <b/>
      <u val="single"/>
      <sz val="16"/>
      <color indexed="8"/>
      <name val="ＭＳ 明朝"/>
      <family val="1"/>
    </font>
    <font>
      <b/>
      <sz val="11"/>
      <color indexed="10"/>
      <name val="ＭＳ 明朝"/>
      <family val="1"/>
    </font>
    <font>
      <b/>
      <sz val="13"/>
      <color indexed="8"/>
      <name val="ＭＳ 明朝"/>
      <family val="1"/>
    </font>
    <font>
      <b/>
      <i/>
      <sz val="9"/>
      <color indexed="10"/>
      <name val="ＭＳ 明朝"/>
      <family val="1"/>
    </font>
    <font>
      <b/>
      <i/>
      <u val="single"/>
      <sz val="9"/>
      <color indexed="10"/>
      <name val="ＭＳ 明朝"/>
      <family val="1"/>
    </font>
    <font>
      <b/>
      <i/>
      <sz val="9"/>
      <color indexed="10"/>
      <name val="ＭＳ ゴシック"/>
      <family val="3"/>
    </font>
    <font>
      <sz val="12"/>
      <color indexed="12"/>
      <name val="ＭＳ 明朝"/>
      <family val="1"/>
    </font>
    <font>
      <b/>
      <i/>
      <sz val="10"/>
      <color indexed="10"/>
      <name val="ＭＳ 明朝"/>
      <family val="1"/>
    </font>
    <font>
      <sz val="18"/>
      <color indexed="8"/>
      <name val="ＭＳ 明朝"/>
      <family val="1"/>
    </font>
    <font>
      <sz val="16"/>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5"/>
      <color indexed="10"/>
      <name val="ＭＳ Ｐゴシック"/>
      <family val="3"/>
    </font>
    <font>
      <b/>
      <u val="single"/>
      <sz val="10.5"/>
      <color indexed="10"/>
      <name val="ＭＳ Ｐゴシック"/>
      <family val="3"/>
    </font>
    <font>
      <b/>
      <sz val="10.5"/>
      <color indexed="10"/>
      <name val="Calibri"/>
      <family val="2"/>
    </font>
    <font>
      <b/>
      <sz val="11"/>
      <color indexed="10"/>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1"/>
      <color rgb="FF000000"/>
      <name val="ＭＳ 明朝"/>
      <family val="1"/>
    </font>
    <font>
      <sz val="10"/>
      <color theme="1"/>
      <name val="ＭＳ 明朝"/>
      <family val="1"/>
    </font>
    <font>
      <sz val="11"/>
      <color rgb="FFFF0000"/>
      <name val="ＭＳ 明朝"/>
      <family val="1"/>
    </font>
    <font>
      <sz val="12"/>
      <color theme="1"/>
      <name val="ＭＳ 明朝"/>
      <family val="1"/>
    </font>
    <font>
      <b/>
      <sz val="12"/>
      <color theme="1"/>
      <name val="ＭＳ 明朝"/>
      <family val="1"/>
    </font>
    <font>
      <b/>
      <u val="single"/>
      <sz val="16"/>
      <color theme="1"/>
      <name val="ＭＳ 明朝"/>
      <family val="1"/>
    </font>
    <font>
      <b/>
      <i/>
      <sz val="9"/>
      <color rgb="FFFF0000"/>
      <name val="ＭＳ 明朝"/>
      <family val="1"/>
    </font>
    <font>
      <b/>
      <i/>
      <sz val="9"/>
      <color rgb="FFFF0000"/>
      <name val="ＭＳ ゴシック"/>
      <family val="3"/>
    </font>
    <font>
      <sz val="12"/>
      <color rgb="FF0000FF"/>
      <name val="ＭＳ 明朝"/>
      <family val="1"/>
    </font>
    <font>
      <sz val="11"/>
      <color rgb="FF0000FF"/>
      <name val="ＭＳ 明朝"/>
      <family val="1"/>
    </font>
    <font>
      <b/>
      <sz val="11"/>
      <color rgb="FFFF0000"/>
      <name val="ＭＳ 明朝"/>
      <family val="1"/>
    </font>
    <font>
      <b/>
      <i/>
      <sz val="10"/>
      <color rgb="FFFF0000"/>
      <name val="ＭＳ 明朝"/>
      <family val="1"/>
    </font>
    <font>
      <sz val="18"/>
      <color theme="1"/>
      <name val="ＭＳ 明朝"/>
      <family val="1"/>
    </font>
    <font>
      <b/>
      <sz val="16"/>
      <color theme="1"/>
      <name val="ＭＳ 明朝"/>
      <family val="1"/>
    </font>
    <font>
      <u val="single"/>
      <sz val="11"/>
      <color theme="1"/>
      <name val="ＭＳ 明朝"/>
      <family val="1"/>
    </font>
    <font>
      <i/>
      <sz val="11"/>
      <color rgb="FF0000FF"/>
      <name val="ＭＳ 明朝"/>
      <family val="1"/>
    </font>
    <font>
      <b/>
      <sz val="13"/>
      <color theme="1"/>
      <name val="ＭＳ 明朝"/>
      <family val="1"/>
    </font>
    <font>
      <sz val="14"/>
      <color theme="1"/>
      <name val="ＭＳ 明朝"/>
      <family val="1"/>
    </font>
    <font>
      <sz val="1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style="medium"/>
      <top style="medium"/>
      <bottom style="mediu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style="medium"/>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right/>
      <top style="thin"/>
      <bottom/>
    </border>
    <border>
      <left style="thin"/>
      <right/>
      <top/>
      <bottom style="thin"/>
    </border>
    <border>
      <left style="thin"/>
      <right style="thin"/>
      <top style="thin"/>
      <bottom style="hair"/>
    </border>
    <border>
      <left style="thin"/>
      <right/>
      <top style="thin"/>
      <bottom style="hair"/>
    </border>
    <border>
      <left/>
      <right style="thin"/>
      <top style="thin"/>
      <bottom style="hair"/>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thin"/>
      <top style="medium"/>
      <bottom style="medium"/>
    </border>
    <border>
      <left style="thin"/>
      <right/>
      <top style="medium"/>
      <bottom style="medium"/>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right/>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style="thin"/>
      <bottom style="thin"/>
    </border>
    <border>
      <left style="medium"/>
      <right style="thin"/>
      <top style="thin"/>
      <bottom style="medium"/>
    </border>
    <border>
      <left style="medium"/>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medium"/>
      <right/>
      <top style="medium"/>
      <bottom style="medium"/>
    </border>
    <border>
      <left/>
      <right/>
      <top style="medium"/>
      <bottom style="medium"/>
    </border>
    <border>
      <left style="medium"/>
      <right/>
      <top style="medium"/>
      <bottom/>
    </border>
    <border>
      <left/>
      <right style="thin"/>
      <top/>
      <bottom style="thin"/>
    </border>
    <border>
      <left style="thin"/>
      <right/>
      <top/>
      <bottom/>
    </border>
    <border>
      <left/>
      <right style="thin"/>
      <top style="medium"/>
      <bottom/>
    </border>
    <border>
      <left/>
      <right style="thin"/>
      <top/>
      <bottom style="medium"/>
    </border>
    <border>
      <left style="thin"/>
      <right/>
      <top style="medium"/>
      <bottom/>
    </border>
    <border>
      <left style="thin"/>
      <right/>
      <top/>
      <bottom style="medium"/>
    </border>
    <border>
      <left style="thin"/>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69">
    <xf numFmtId="0" fontId="0" fillId="0" borderId="0" xfId="0" applyFont="1" applyAlignment="1">
      <alignment vertical="center"/>
    </xf>
    <xf numFmtId="0" fontId="66" fillId="0" borderId="0" xfId="0" applyFont="1" applyAlignment="1">
      <alignment horizontal="justify" vertical="center"/>
    </xf>
    <xf numFmtId="0" fontId="66"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horizontal="justify" vertical="center"/>
    </xf>
    <xf numFmtId="0" fontId="68" fillId="0" borderId="0" xfId="0" applyFont="1" applyAlignment="1">
      <alignment horizontal="justify" vertical="center"/>
    </xf>
    <xf numFmtId="0" fontId="68" fillId="0" borderId="0" xfId="0" applyFont="1" applyBorder="1" applyAlignment="1">
      <alignment horizontal="justify" vertical="center" wrapText="1"/>
    </xf>
    <xf numFmtId="0" fontId="66" fillId="0" borderId="0" xfId="0" applyFont="1" applyAlignment="1">
      <alignment vertical="center"/>
    </xf>
    <xf numFmtId="0" fontId="66" fillId="0" borderId="10" xfId="0" applyFont="1" applyBorder="1" applyAlignment="1">
      <alignment vertical="center" wrapText="1"/>
    </xf>
    <xf numFmtId="0" fontId="66" fillId="0" borderId="11" xfId="0" applyFont="1" applyBorder="1" applyAlignment="1">
      <alignment horizontal="left" vertical="center" wrapText="1"/>
    </xf>
    <xf numFmtId="0" fontId="68" fillId="0" borderId="12" xfId="0" applyFont="1" applyBorder="1" applyAlignment="1">
      <alignment horizontal="justify" vertical="center" wrapText="1"/>
    </xf>
    <xf numFmtId="0" fontId="68"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6" fillId="0" borderId="14" xfId="0" applyFont="1" applyBorder="1" applyAlignment="1">
      <alignment horizontal="justify" vertical="center" wrapText="1"/>
    </xf>
    <xf numFmtId="0" fontId="66" fillId="0" borderId="15" xfId="0" applyFont="1" applyBorder="1" applyAlignment="1">
      <alignment horizontal="left" vertical="center" wrapText="1"/>
    </xf>
    <xf numFmtId="0" fontId="66" fillId="0" borderId="16" xfId="0" applyFont="1" applyBorder="1" applyAlignment="1">
      <alignment horizontal="left" vertical="center" wrapText="1"/>
    </xf>
    <xf numFmtId="0" fontId="66" fillId="0" borderId="0" xfId="0" applyFont="1" applyAlignment="1">
      <alignment horizontal="left" vertical="center"/>
    </xf>
    <xf numFmtId="38" fontId="66" fillId="0" borderId="0" xfId="48" applyFont="1" applyAlignment="1">
      <alignment vertical="center"/>
    </xf>
    <xf numFmtId="38" fontId="66" fillId="0" borderId="0" xfId="0" applyNumberFormat="1" applyFont="1" applyAlignment="1">
      <alignment vertical="center"/>
    </xf>
    <xf numFmtId="0" fontId="69" fillId="0" borderId="0" xfId="0" applyFont="1" applyAlignment="1">
      <alignment vertical="center" wrapText="1"/>
    </xf>
    <xf numFmtId="0" fontId="67" fillId="0" borderId="0" xfId="0" applyFont="1" applyAlignment="1">
      <alignment horizontal="justify" vertical="center" wrapText="1"/>
    </xf>
    <xf numFmtId="0" fontId="66" fillId="0" borderId="12" xfId="0" applyFont="1" applyBorder="1" applyAlignment="1">
      <alignment vertical="center"/>
    </xf>
    <xf numFmtId="0" fontId="66" fillId="0" borderId="17" xfId="0" applyFont="1" applyBorder="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70" fillId="0" borderId="0" xfId="0" applyFont="1" applyFill="1" applyAlignment="1">
      <alignment vertical="center"/>
    </xf>
    <xf numFmtId="0" fontId="66" fillId="0" borderId="0" xfId="0" applyFont="1" applyAlignment="1">
      <alignment vertical="top" wrapText="1"/>
    </xf>
    <xf numFmtId="49" fontId="66" fillId="0" borderId="0" xfId="0" applyNumberFormat="1" applyFont="1" applyAlignment="1">
      <alignment horizontal="right" vertical="center"/>
    </xf>
    <xf numFmtId="0" fontId="66" fillId="0" borderId="0" xfId="0" applyFont="1" applyAlignment="1">
      <alignment horizontal="left" vertical="top" wrapText="1"/>
    </xf>
    <xf numFmtId="0" fontId="66" fillId="0" borderId="0" xfId="0" applyFont="1" applyAlignment="1">
      <alignment horizontal="right" vertical="center"/>
    </xf>
    <xf numFmtId="0" fontId="66" fillId="0" borderId="0" xfId="0" applyFont="1" applyAlignment="1">
      <alignment horizontal="right" vertical="center"/>
    </xf>
    <xf numFmtId="0" fontId="66" fillId="0" borderId="0" xfId="0" applyFont="1" applyAlignment="1">
      <alignment horizontal="right" vertical="top" wrapText="1"/>
    </xf>
    <xf numFmtId="0" fontId="66" fillId="0" borderId="18" xfId="0" applyFont="1" applyBorder="1" applyAlignment="1">
      <alignment horizontal="center" vertical="center"/>
    </xf>
    <xf numFmtId="38" fontId="66" fillId="0" borderId="18" xfId="48" applyFont="1" applyBorder="1" applyAlignment="1">
      <alignment vertical="center"/>
    </xf>
    <xf numFmtId="49" fontId="66" fillId="0" borderId="19" xfId="0" applyNumberFormat="1" applyFont="1" applyBorder="1" applyAlignment="1">
      <alignment vertical="center"/>
    </xf>
    <xf numFmtId="0" fontId="66" fillId="0" borderId="0" xfId="0" applyFont="1" applyAlignment="1">
      <alignment horizontal="right" vertical="center"/>
    </xf>
    <xf numFmtId="0" fontId="66"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vertical="center" shrinkToFit="1"/>
    </xf>
    <xf numFmtId="0" fontId="15" fillId="0" borderId="0" xfId="0" applyFont="1" applyAlignment="1">
      <alignment horizontal="center" vertical="center" shrinkToFit="1"/>
    </xf>
    <xf numFmtId="0" fontId="66" fillId="0" borderId="0" xfId="0" applyFont="1" applyAlignment="1">
      <alignment horizontal="center" vertical="center" shrinkToFit="1"/>
    </xf>
    <xf numFmtId="0" fontId="66" fillId="0" borderId="18" xfId="0" applyFont="1" applyBorder="1" applyAlignment="1">
      <alignment horizontal="center" vertical="center" wrapText="1"/>
    </xf>
    <xf numFmtId="0" fontId="66" fillId="0" borderId="20" xfId="0" applyFont="1" applyBorder="1" applyAlignment="1">
      <alignment vertical="center" wrapText="1"/>
    </xf>
    <xf numFmtId="38" fontId="66" fillId="0" borderId="20" xfId="48" applyFont="1" applyBorder="1" applyAlignment="1">
      <alignment vertical="center"/>
    </xf>
    <xf numFmtId="38" fontId="66" fillId="0" borderId="20" xfId="48" applyFont="1" applyBorder="1" applyAlignment="1">
      <alignment vertical="center"/>
    </xf>
    <xf numFmtId="0" fontId="66" fillId="0" borderId="21" xfId="0" applyFont="1" applyBorder="1" applyAlignment="1">
      <alignment vertical="center"/>
    </xf>
    <xf numFmtId="38" fontId="66" fillId="0" borderId="21" xfId="48" applyFont="1" applyBorder="1" applyAlignment="1">
      <alignment vertical="center"/>
    </xf>
    <xf numFmtId="38" fontId="66" fillId="0" borderId="21" xfId="48" applyFont="1" applyBorder="1" applyAlignment="1">
      <alignment horizontal="right" vertical="center"/>
    </xf>
    <xf numFmtId="38" fontId="66" fillId="0" borderId="22" xfId="48" applyFont="1" applyBorder="1" applyAlignment="1">
      <alignment vertical="center"/>
    </xf>
    <xf numFmtId="38" fontId="66" fillId="0" borderId="21" xfId="48" applyFont="1" applyBorder="1" applyAlignment="1">
      <alignment vertical="center"/>
    </xf>
    <xf numFmtId="0" fontId="66" fillId="0" borderId="20" xfId="0" applyFont="1" applyBorder="1" applyAlignment="1">
      <alignment horizontal="center" vertical="center" wrapText="1" shrinkToFit="1"/>
    </xf>
    <xf numFmtId="38" fontId="66" fillId="0" borderId="23" xfId="48" applyFont="1" applyBorder="1" applyAlignment="1">
      <alignment vertical="center"/>
    </xf>
    <xf numFmtId="49" fontId="66" fillId="0" borderId="0" xfId="48" applyNumberFormat="1" applyFont="1" applyBorder="1" applyAlignment="1">
      <alignment horizontal="center" vertical="center"/>
    </xf>
    <xf numFmtId="38" fontId="66" fillId="0" borderId="24" xfId="48" applyFont="1" applyBorder="1" applyAlignment="1">
      <alignment vertical="center"/>
    </xf>
    <xf numFmtId="38" fontId="66" fillId="0" borderId="21" xfId="48" applyFont="1" applyBorder="1" applyAlignment="1">
      <alignment horizontal="left" vertical="top" wrapText="1"/>
    </xf>
    <xf numFmtId="0" fontId="66" fillId="0" borderId="20" xfId="0" applyFont="1" applyBorder="1" applyAlignment="1">
      <alignment horizontal="center" vertical="center" wrapText="1"/>
    </xf>
    <xf numFmtId="0" fontId="66" fillId="0" borderId="0" xfId="0" applyFont="1" applyAlignment="1">
      <alignment horizontal="left" vertical="center" shrinkToFit="1"/>
    </xf>
    <xf numFmtId="38" fontId="66" fillId="0" borderId="18" xfId="48" applyFont="1" applyBorder="1" applyAlignment="1">
      <alignment horizontal="center" vertical="center"/>
    </xf>
    <xf numFmtId="38" fontId="66" fillId="0" borderId="23" xfId="48" applyFont="1" applyBorder="1" applyAlignment="1">
      <alignment horizontal="right" vertical="center"/>
    </xf>
    <xf numFmtId="0" fontId="66" fillId="0" borderId="23" xfId="0" applyFont="1" applyBorder="1" applyAlignment="1">
      <alignment vertical="center"/>
    </xf>
    <xf numFmtId="0" fontId="66" fillId="0" borderId="0" xfId="0" applyFont="1" applyBorder="1" applyAlignment="1">
      <alignment vertical="top"/>
    </xf>
    <xf numFmtId="0" fontId="9" fillId="0" borderId="0" xfId="0" applyFont="1" applyAlignment="1">
      <alignment vertical="center"/>
    </xf>
    <xf numFmtId="176" fontId="9" fillId="0" borderId="0" xfId="0" applyNumberFormat="1" applyFont="1" applyAlignment="1">
      <alignment vertical="center"/>
    </xf>
    <xf numFmtId="38" fontId="9" fillId="0" borderId="0" xfId="0" applyNumberFormat="1" applyFont="1" applyBorder="1" applyAlignment="1">
      <alignment vertical="center"/>
    </xf>
    <xf numFmtId="38" fontId="9" fillId="0" borderId="0" xfId="0" applyNumberFormat="1" applyFont="1" applyAlignment="1">
      <alignment vertical="center"/>
    </xf>
    <xf numFmtId="0" fontId="16"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horizontal="right" vertical="center"/>
    </xf>
    <xf numFmtId="58" fontId="9" fillId="0" borderId="0" xfId="0" applyNumberFormat="1" applyFont="1" applyAlignment="1">
      <alignment horizontal="left" vertical="center"/>
    </xf>
    <xf numFmtId="0" fontId="9" fillId="0" borderId="0" xfId="0" applyFont="1" applyBorder="1" applyAlignment="1">
      <alignment horizontal="right" vertical="center"/>
    </xf>
    <xf numFmtId="0" fontId="9" fillId="0" borderId="0" xfId="0" applyFont="1" applyAlignment="1">
      <alignment vertical="center"/>
    </xf>
    <xf numFmtId="0" fontId="9" fillId="0" borderId="20" xfId="0" applyFont="1" applyBorder="1" applyAlignment="1">
      <alignment horizontal="center" vertical="center"/>
    </xf>
    <xf numFmtId="176" fontId="9" fillId="0" borderId="20" xfId="0" applyNumberFormat="1"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shrinkToFit="1"/>
    </xf>
    <xf numFmtId="176" fontId="9" fillId="0" borderId="25" xfId="0" applyNumberFormat="1" applyFont="1" applyBorder="1" applyAlignment="1">
      <alignment horizontal="center" vertical="center" shrinkToFit="1"/>
    </xf>
    <xf numFmtId="176" fontId="9" fillId="0" borderId="26" xfId="0" applyNumberFormat="1" applyFont="1" applyBorder="1" applyAlignment="1">
      <alignment horizontal="right" vertical="center"/>
    </xf>
    <xf numFmtId="176" fontId="9" fillId="0" borderId="27" xfId="0" applyNumberFormat="1" applyFont="1" applyBorder="1" applyAlignment="1">
      <alignment horizontal="right" vertical="center"/>
    </xf>
    <xf numFmtId="38" fontId="9" fillId="0" borderId="26" xfId="48" applyFont="1" applyFill="1" applyBorder="1" applyAlignment="1">
      <alignment vertical="center"/>
    </xf>
    <xf numFmtId="38" fontId="9" fillId="33" borderId="27" xfId="48" applyFont="1" applyFill="1" applyBorder="1" applyAlignment="1">
      <alignment vertical="center"/>
    </xf>
    <xf numFmtId="38" fontId="9" fillId="0" borderId="25" xfId="48" applyFont="1" applyBorder="1" applyAlignment="1">
      <alignment vertical="center"/>
    </xf>
    <xf numFmtId="38" fontId="9" fillId="0" borderId="26" xfId="48" applyFont="1" applyBorder="1" applyAlignment="1">
      <alignment vertical="center"/>
    </xf>
    <xf numFmtId="0" fontId="9" fillId="0" borderId="28" xfId="0" applyFont="1" applyBorder="1" applyAlignment="1">
      <alignment vertical="center"/>
    </xf>
    <xf numFmtId="0" fontId="9" fillId="0" borderId="19" xfId="0" applyFont="1" applyBorder="1" applyAlignment="1">
      <alignment vertical="center"/>
    </xf>
    <xf numFmtId="0" fontId="9" fillId="0" borderId="29"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horizontal="center" vertical="center" shrinkToFit="1"/>
    </xf>
    <xf numFmtId="176" fontId="9" fillId="0" borderId="20" xfId="0" applyNumberFormat="1" applyFont="1" applyBorder="1" applyAlignment="1">
      <alignment horizontal="center" vertical="center" shrinkToFit="1"/>
    </xf>
    <xf numFmtId="176" fontId="9" fillId="0" borderId="30" xfId="0" applyNumberFormat="1" applyFont="1" applyBorder="1" applyAlignment="1">
      <alignment horizontal="right" vertical="center"/>
    </xf>
    <xf numFmtId="38" fontId="9" fillId="33" borderId="31" xfId="48" applyFont="1" applyFill="1" applyBorder="1" applyAlignment="1">
      <alignment vertical="center"/>
    </xf>
    <xf numFmtId="38" fontId="9" fillId="0" borderId="20" xfId="48" applyFont="1" applyBorder="1" applyAlignment="1">
      <alignment vertical="center"/>
    </xf>
    <xf numFmtId="38" fontId="9" fillId="0" borderId="30" xfId="48" applyFont="1" applyBorder="1" applyAlignment="1">
      <alignment vertical="center"/>
    </xf>
    <xf numFmtId="0" fontId="9" fillId="0" borderId="18" xfId="0" applyFont="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28" xfId="0" applyNumberFormat="1" applyFont="1" applyBorder="1" applyAlignment="1">
      <alignment horizontal="right" vertical="center"/>
    </xf>
    <xf numFmtId="38" fontId="9" fillId="33" borderId="29" xfId="48" applyFont="1" applyFill="1" applyBorder="1" applyAlignment="1">
      <alignment vertical="center"/>
    </xf>
    <xf numFmtId="38" fontId="9" fillId="0" borderId="18" xfId="48" applyFont="1" applyBorder="1" applyAlignment="1">
      <alignment vertical="center"/>
    </xf>
    <xf numFmtId="38" fontId="9" fillId="0" borderId="28" xfId="48" applyFont="1" applyFill="1" applyBorder="1" applyAlignment="1">
      <alignment vertical="center"/>
    </xf>
    <xf numFmtId="176" fontId="9" fillId="0" borderId="29" xfId="0" applyNumberFormat="1" applyFont="1" applyBorder="1" applyAlignment="1">
      <alignment horizontal="right" vertical="center"/>
    </xf>
    <xf numFmtId="38" fontId="9" fillId="0" borderId="29" xfId="48" applyFont="1" applyBorder="1" applyAlignment="1">
      <alignment vertical="center"/>
    </xf>
    <xf numFmtId="0" fontId="9" fillId="0" borderId="0" xfId="0" applyFont="1" applyFill="1" applyBorder="1" applyAlignment="1">
      <alignment horizontal="left" vertical="center"/>
    </xf>
    <xf numFmtId="176" fontId="9" fillId="0" borderId="0" xfId="0" applyNumberFormat="1" applyFont="1" applyAlignment="1">
      <alignment vertical="center" shrinkToFit="1"/>
    </xf>
    <xf numFmtId="0" fontId="71" fillId="0" borderId="0" xfId="0" applyFont="1" applyAlignment="1">
      <alignment vertical="top" wrapText="1"/>
    </xf>
    <xf numFmtId="49" fontId="72" fillId="0" borderId="0" xfId="0" applyNumberFormat="1" applyFont="1" applyAlignment="1">
      <alignment horizontal="right" vertical="center"/>
    </xf>
    <xf numFmtId="0" fontId="72" fillId="0" borderId="0" xfId="0" applyFont="1" applyAlignment="1">
      <alignment vertical="center"/>
    </xf>
    <xf numFmtId="0" fontId="72" fillId="0" borderId="0" xfId="0" applyFont="1" applyAlignment="1">
      <alignment vertical="top" wrapText="1"/>
    </xf>
    <xf numFmtId="0" fontId="73" fillId="0" borderId="0" xfId="0" applyFont="1" applyAlignment="1">
      <alignment vertical="center"/>
    </xf>
    <xf numFmtId="0" fontId="66" fillId="0" borderId="0" xfId="0" applyFont="1" applyBorder="1" applyAlignment="1">
      <alignment wrapText="1"/>
    </xf>
    <xf numFmtId="49" fontId="66" fillId="0" borderId="32" xfId="0" applyNumberFormat="1" applyFont="1" applyBorder="1" applyAlignment="1">
      <alignment horizontal="right" vertical="center"/>
    </xf>
    <xf numFmtId="0" fontId="66" fillId="0" borderId="32" xfId="0" applyFont="1" applyBorder="1" applyAlignment="1">
      <alignment vertical="center"/>
    </xf>
    <xf numFmtId="38" fontId="66" fillId="0" borderId="33" xfId="0" applyNumberFormat="1" applyFont="1" applyBorder="1" applyAlignment="1" applyProtection="1">
      <alignment vertical="center"/>
      <protection locked="0"/>
    </xf>
    <xf numFmtId="0" fontId="66" fillId="0" borderId="29" xfId="0" applyFont="1" applyBorder="1" applyAlignment="1">
      <alignment vertical="center"/>
    </xf>
    <xf numFmtId="0" fontId="66" fillId="0" borderId="34" xfId="0" applyFont="1" applyBorder="1" applyAlignment="1">
      <alignment horizontal="center" vertical="center"/>
    </xf>
    <xf numFmtId="49" fontId="66" fillId="0" borderId="35" xfId="0" applyNumberFormat="1" applyFont="1" applyBorder="1" applyAlignment="1">
      <alignment vertical="center"/>
    </xf>
    <xf numFmtId="49" fontId="66" fillId="0" borderId="36" xfId="0" applyNumberFormat="1" applyFont="1" applyBorder="1" applyAlignment="1">
      <alignment horizontal="right" vertical="center"/>
    </xf>
    <xf numFmtId="49" fontId="66" fillId="0" borderId="36" xfId="0" applyNumberFormat="1" applyFont="1" applyBorder="1" applyAlignment="1">
      <alignment vertical="center"/>
    </xf>
    <xf numFmtId="49" fontId="66" fillId="0" borderId="36" xfId="0" applyNumberFormat="1" applyFont="1" applyBorder="1" applyAlignment="1">
      <alignment vertical="center"/>
    </xf>
    <xf numFmtId="0" fontId="66" fillId="0" borderId="28" xfId="0" applyFont="1" applyBorder="1" applyAlignment="1">
      <alignment vertical="center"/>
    </xf>
    <xf numFmtId="0" fontId="66" fillId="0" borderId="37" xfId="0" applyFont="1" applyBorder="1" applyAlignment="1">
      <alignment horizontal="center" vertical="center"/>
    </xf>
    <xf numFmtId="49" fontId="66" fillId="0" borderId="29" xfId="0" applyNumberFormat="1" applyFont="1" applyBorder="1" applyAlignment="1">
      <alignment horizontal="right" vertical="center"/>
    </xf>
    <xf numFmtId="0" fontId="66" fillId="0" borderId="35" xfId="0" applyFont="1" applyBorder="1" applyAlignment="1">
      <alignment vertical="center"/>
    </xf>
    <xf numFmtId="0" fontId="66" fillId="0" borderId="36" xfId="0" applyFont="1" applyBorder="1" applyAlignment="1">
      <alignment vertical="center"/>
    </xf>
    <xf numFmtId="0" fontId="0" fillId="0" borderId="36" xfId="0" applyBorder="1" applyAlignment="1">
      <alignment vertical="center"/>
    </xf>
    <xf numFmtId="0" fontId="66" fillId="0" borderId="38" xfId="0" applyFont="1" applyBorder="1" applyAlignment="1">
      <alignment horizontal="center" vertical="center"/>
    </xf>
    <xf numFmtId="38" fontId="66" fillId="0" borderId="35" xfId="48" applyFont="1" applyBorder="1" applyAlignment="1" applyProtection="1">
      <alignment vertical="center"/>
      <protection locked="0"/>
    </xf>
    <xf numFmtId="38" fontId="66" fillId="0" borderId="36" xfId="48" applyFont="1" applyBorder="1" applyAlignment="1">
      <alignment vertical="center"/>
    </xf>
    <xf numFmtId="38" fontId="66" fillId="0" borderId="36" xfId="48" applyFont="1" applyBorder="1" applyAlignment="1" applyProtection="1">
      <alignment vertical="center"/>
      <protection locked="0"/>
    </xf>
    <xf numFmtId="49" fontId="66" fillId="0" borderId="39" xfId="0" applyNumberFormat="1" applyFont="1" applyBorder="1" applyAlignment="1">
      <alignment horizontal="right" vertical="center"/>
    </xf>
    <xf numFmtId="0" fontId="66" fillId="0" borderId="39" xfId="0" applyFont="1" applyBorder="1" applyAlignment="1">
      <alignment vertical="center"/>
    </xf>
    <xf numFmtId="49" fontId="66" fillId="0" borderId="31" xfId="0" applyNumberFormat="1" applyFont="1" applyBorder="1" applyAlignment="1">
      <alignment horizontal="right" vertical="center"/>
    </xf>
    <xf numFmtId="0" fontId="66" fillId="0" borderId="30" xfId="0" applyFont="1" applyBorder="1" applyAlignment="1">
      <alignment vertical="center"/>
    </xf>
    <xf numFmtId="38" fontId="66" fillId="0" borderId="39" xfId="48" applyFont="1" applyBorder="1" applyAlignment="1">
      <alignment vertical="center"/>
    </xf>
    <xf numFmtId="49" fontId="66" fillId="0" borderId="40" xfId="0" applyNumberFormat="1" applyFont="1" applyBorder="1" applyAlignment="1">
      <alignment vertical="center"/>
    </xf>
    <xf numFmtId="49" fontId="66" fillId="0" borderId="41" xfId="0" applyNumberFormat="1" applyFont="1" applyBorder="1" applyAlignment="1">
      <alignment vertical="center"/>
    </xf>
    <xf numFmtId="49" fontId="66" fillId="0" borderId="42" xfId="0" applyNumberFormat="1" applyFont="1" applyBorder="1" applyAlignment="1">
      <alignment vertical="center"/>
    </xf>
    <xf numFmtId="0" fontId="71" fillId="0" borderId="0" xfId="0" applyFont="1" applyAlignment="1">
      <alignment horizontal="left" vertical="center"/>
    </xf>
    <xf numFmtId="0" fontId="71" fillId="0" borderId="0" xfId="0" applyFont="1" applyAlignment="1">
      <alignment horizontal="lef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71" fillId="0" borderId="0" xfId="0" applyFont="1" applyAlignment="1">
      <alignment vertical="center"/>
    </xf>
    <xf numFmtId="0" fontId="70" fillId="33" borderId="0" xfId="0" applyFont="1" applyFill="1" applyAlignment="1">
      <alignment vertical="center"/>
    </xf>
    <xf numFmtId="0" fontId="78" fillId="33" borderId="0" xfId="0" applyFont="1" applyFill="1" applyAlignment="1">
      <alignment vertical="center"/>
    </xf>
    <xf numFmtId="0" fontId="70" fillId="0" borderId="0" xfId="0" applyFont="1" applyAlignment="1">
      <alignment vertical="center"/>
    </xf>
    <xf numFmtId="0" fontId="66" fillId="33" borderId="0" xfId="0" applyFont="1" applyFill="1" applyAlignment="1">
      <alignment vertical="center"/>
    </xf>
    <xf numFmtId="0" fontId="79" fillId="0" borderId="0" xfId="0" applyFont="1" applyAlignment="1">
      <alignment vertical="center"/>
    </xf>
    <xf numFmtId="0" fontId="78" fillId="34" borderId="0" xfId="0" applyFont="1" applyFill="1" applyAlignment="1">
      <alignment vertical="center"/>
    </xf>
    <xf numFmtId="0" fontId="66" fillId="34" borderId="0" xfId="0" applyFont="1" applyFill="1" applyAlignment="1">
      <alignment vertical="center"/>
    </xf>
    <xf numFmtId="0" fontId="66"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left" vertical="center" shrinkToFit="1"/>
    </xf>
    <xf numFmtId="0" fontId="80" fillId="0" borderId="0" xfId="0" applyFont="1" applyBorder="1" applyAlignment="1">
      <alignment vertical="center" shrinkToFit="1"/>
    </xf>
    <xf numFmtId="0" fontId="66" fillId="0" borderId="0" xfId="0" applyFont="1" applyBorder="1" applyAlignment="1">
      <alignment vertical="center"/>
    </xf>
    <xf numFmtId="0" fontId="71" fillId="0" borderId="43" xfId="0" applyFont="1" applyBorder="1" applyAlignment="1">
      <alignment horizontal="center" vertical="center" shrinkToFit="1"/>
    </xf>
    <xf numFmtId="0" fontId="80" fillId="0" borderId="43" xfId="0" applyFont="1" applyBorder="1" applyAlignment="1">
      <alignment vertical="center" shrinkToFit="1"/>
    </xf>
    <xf numFmtId="0" fontId="66" fillId="0" borderId="18" xfId="0" applyFont="1" applyFill="1" applyBorder="1" applyAlignment="1">
      <alignment horizontal="center" vertical="center"/>
    </xf>
    <xf numFmtId="0" fontId="66" fillId="35" borderId="18" xfId="0" applyFont="1" applyFill="1" applyBorder="1" applyAlignment="1">
      <alignment horizontal="center" vertical="center" shrinkToFit="1"/>
    </xf>
    <xf numFmtId="0" fontId="66" fillId="33" borderId="18" xfId="0" applyFont="1" applyFill="1" applyBorder="1" applyAlignment="1">
      <alignment horizontal="center" vertical="center" shrinkToFit="1"/>
    </xf>
    <xf numFmtId="0" fontId="66" fillId="0" borderId="44" xfId="0" applyFont="1" applyBorder="1" applyAlignment="1">
      <alignment horizontal="center" vertical="center"/>
    </xf>
    <xf numFmtId="0" fontId="66" fillId="0" borderId="44" xfId="0" applyFont="1" applyBorder="1" applyAlignment="1">
      <alignment vertical="center"/>
    </xf>
    <xf numFmtId="0" fontId="66" fillId="0" borderId="45" xfId="0" applyFont="1" applyBorder="1" applyAlignment="1">
      <alignment horizontal="center" vertical="center"/>
    </xf>
    <xf numFmtId="0" fontId="66" fillId="0" borderId="46" xfId="0" applyFont="1" applyBorder="1" applyAlignment="1">
      <alignment horizontal="center" vertical="center"/>
    </xf>
    <xf numFmtId="0" fontId="66" fillId="0" borderId="47" xfId="0" applyFont="1" applyBorder="1" applyAlignment="1">
      <alignment horizontal="center" vertical="center"/>
    </xf>
    <xf numFmtId="0" fontId="66" fillId="0" borderId="18" xfId="0" applyFont="1" applyBorder="1" applyAlignment="1">
      <alignment horizontal="center" vertical="center" shrinkToFit="1"/>
    </xf>
    <xf numFmtId="0" fontId="66" fillId="0" borderId="48" xfId="0" applyFont="1" applyBorder="1" applyAlignment="1">
      <alignment horizontal="center" vertical="center"/>
    </xf>
    <xf numFmtId="0" fontId="66" fillId="0" borderId="49" xfId="0" applyFont="1" applyBorder="1" applyAlignment="1">
      <alignment horizontal="center" vertical="center"/>
    </xf>
    <xf numFmtId="0" fontId="66" fillId="0" borderId="33" xfId="0" applyFont="1" applyBorder="1" applyAlignment="1">
      <alignment horizontal="center" vertical="center"/>
    </xf>
    <xf numFmtId="0" fontId="66" fillId="0" borderId="48" xfId="0" applyFont="1" applyBorder="1" applyAlignment="1">
      <alignment vertical="center"/>
    </xf>
    <xf numFmtId="0" fontId="66" fillId="0" borderId="50" xfId="0" applyFont="1" applyBorder="1" applyAlignment="1">
      <alignment horizontal="center" vertical="center"/>
    </xf>
    <xf numFmtId="0" fontId="66" fillId="35" borderId="25" xfId="0" applyFont="1" applyFill="1" applyBorder="1" applyAlignment="1">
      <alignment horizontal="center" vertical="center" shrinkToFit="1"/>
    </xf>
    <xf numFmtId="0" fontId="66" fillId="33" borderId="25" xfId="0" applyFont="1" applyFill="1" applyBorder="1" applyAlignment="1">
      <alignment horizontal="center" vertical="center" shrinkToFit="1"/>
    </xf>
    <xf numFmtId="21" fontId="66" fillId="33" borderId="25" xfId="0" applyNumberFormat="1" applyFont="1" applyFill="1" applyBorder="1" applyAlignment="1">
      <alignment horizontal="center" vertical="center" shrinkToFit="1"/>
    </xf>
    <xf numFmtId="0" fontId="66" fillId="33" borderId="25" xfId="0" applyFont="1" applyFill="1" applyBorder="1" applyAlignment="1">
      <alignment horizontal="center" vertical="center"/>
    </xf>
    <xf numFmtId="178" fontId="66" fillId="33" borderId="25" xfId="48" applyNumberFormat="1" applyFont="1" applyFill="1" applyBorder="1" applyAlignment="1">
      <alignment horizontal="center" vertical="center"/>
    </xf>
    <xf numFmtId="0" fontId="66" fillId="35" borderId="51" xfId="0" applyFont="1" applyFill="1" applyBorder="1" applyAlignment="1">
      <alignment horizontal="center" vertical="center"/>
    </xf>
    <xf numFmtId="0" fontId="66" fillId="35" borderId="52" xfId="0" applyFont="1" applyFill="1" applyBorder="1" applyAlignment="1">
      <alignment horizontal="center" vertical="center" shrinkToFit="1"/>
    </xf>
    <xf numFmtId="0" fontId="66" fillId="33" borderId="52" xfId="0" applyFont="1" applyFill="1" applyBorder="1" applyAlignment="1">
      <alignment horizontal="center" vertical="center" shrinkToFit="1"/>
    </xf>
    <xf numFmtId="21" fontId="66" fillId="33" borderId="52" xfId="0" applyNumberFormat="1" applyFont="1" applyFill="1" applyBorder="1" applyAlignment="1">
      <alignment horizontal="center" vertical="center" shrinkToFit="1"/>
    </xf>
    <xf numFmtId="0" fontId="66" fillId="33" borderId="52" xfId="0" applyFont="1" applyFill="1" applyBorder="1" applyAlignment="1">
      <alignment horizontal="center" vertical="center"/>
    </xf>
    <xf numFmtId="178" fontId="66" fillId="33" borderId="52" xfId="48" applyNumberFormat="1" applyFont="1" applyFill="1" applyBorder="1" applyAlignment="1">
      <alignment horizontal="center" vertical="center"/>
    </xf>
    <xf numFmtId="0" fontId="66" fillId="33" borderId="51" xfId="0" applyFont="1" applyFill="1" applyBorder="1" applyAlignment="1">
      <alignment horizontal="center" vertical="center" shrinkToFit="1"/>
    </xf>
    <xf numFmtId="21" fontId="66" fillId="33" borderId="51" xfId="0" applyNumberFormat="1" applyFont="1" applyFill="1" applyBorder="1" applyAlignment="1">
      <alignment horizontal="center" vertical="center" shrinkToFit="1"/>
    </xf>
    <xf numFmtId="0" fontId="66" fillId="33" borderId="51" xfId="0" applyFont="1" applyFill="1" applyBorder="1" applyAlignment="1">
      <alignment horizontal="center" vertical="center"/>
    </xf>
    <xf numFmtId="179" fontId="66" fillId="33" borderId="51" xfId="0" applyNumberFormat="1" applyFont="1" applyFill="1" applyBorder="1" applyAlignment="1">
      <alignment horizontal="center" vertical="center"/>
    </xf>
    <xf numFmtId="178" fontId="66" fillId="33" borderId="51" xfId="48" applyNumberFormat="1" applyFont="1" applyFill="1" applyBorder="1" applyAlignment="1">
      <alignment horizontal="center" vertical="center"/>
    </xf>
    <xf numFmtId="0" fontId="66" fillId="33" borderId="51" xfId="0" applyFont="1" applyFill="1" applyBorder="1" applyAlignment="1">
      <alignment vertical="center"/>
    </xf>
    <xf numFmtId="179" fontId="66" fillId="33" borderId="52" xfId="48" applyNumberFormat="1" applyFont="1" applyFill="1" applyBorder="1" applyAlignment="1">
      <alignment horizontal="center" vertical="center"/>
    </xf>
    <xf numFmtId="0" fontId="66" fillId="33" borderId="52" xfId="0" applyFont="1" applyFill="1" applyBorder="1" applyAlignment="1">
      <alignment vertical="center"/>
    </xf>
    <xf numFmtId="0" fontId="66" fillId="0" borderId="48" xfId="0" applyFont="1" applyFill="1" applyBorder="1" applyAlignment="1">
      <alignment horizontal="center" vertical="center"/>
    </xf>
    <xf numFmtId="179" fontId="66" fillId="33" borderId="52" xfId="0" applyNumberFormat="1" applyFont="1" applyFill="1" applyBorder="1" applyAlignment="1">
      <alignment horizontal="center" vertical="center"/>
    </xf>
    <xf numFmtId="0" fontId="66" fillId="0" borderId="0" xfId="0" applyFont="1" applyFill="1" applyAlignment="1">
      <alignment vertical="center"/>
    </xf>
    <xf numFmtId="0" fontId="66" fillId="0" borderId="49" xfId="0" applyFont="1" applyFill="1" applyBorder="1" applyAlignment="1">
      <alignment vertical="center"/>
    </xf>
    <xf numFmtId="0" fontId="66" fillId="33" borderId="33" xfId="0" applyFont="1" applyFill="1" applyBorder="1" applyAlignment="1">
      <alignment horizontal="center" vertical="center"/>
    </xf>
    <xf numFmtId="0" fontId="66" fillId="0" borderId="48" xfId="0" applyFont="1" applyFill="1" applyBorder="1" applyAlignment="1">
      <alignment vertical="center"/>
    </xf>
    <xf numFmtId="0" fontId="66" fillId="0" borderId="49" xfId="0" applyFont="1" applyFill="1" applyBorder="1" applyAlignment="1">
      <alignment horizontal="center" vertical="center" shrinkToFit="1"/>
    </xf>
    <xf numFmtId="0" fontId="66" fillId="33" borderId="33" xfId="0" applyFont="1" applyFill="1" applyBorder="1" applyAlignment="1">
      <alignment vertical="center"/>
    </xf>
    <xf numFmtId="0" fontId="66" fillId="0" borderId="0" xfId="0" applyFont="1" applyFill="1" applyAlignment="1">
      <alignment vertical="center" shrinkToFit="1"/>
    </xf>
    <xf numFmtId="0" fontId="66" fillId="33" borderId="53" xfId="0" applyFont="1" applyFill="1" applyBorder="1" applyAlignment="1">
      <alignment horizontal="center" vertical="center" shrinkToFit="1"/>
    </xf>
    <xf numFmtId="179" fontId="66" fillId="33" borderId="53" xfId="0" applyNumberFormat="1" applyFont="1" applyFill="1" applyBorder="1" applyAlignment="1">
      <alignment horizontal="center" vertical="center"/>
    </xf>
    <xf numFmtId="178" fontId="66" fillId="33" borderId="53" xfId="48" applyNumberFormat="1" applyFont="1" applyFill="1" applyBorder="1" applyAlignment="1">
      <alignment horizontal="center" vertical="center"/>
    </xf>
    <xf numFmtId="0" fontId="66" fillId="33" borderId="53" xfId="0" applyFont="1" applyFill="1" applyBorder="1" applyAlignment="1">
      <alignment vertical="center"/>
    </xf>
    <xf numFmtId="20" fontId="66" fillId="0" borderId="0" xfId="0" applyNumberFormat="1" applyFont="1" applyAlignment="1">
      <alignment vertical="center"/>
    </xf>
    <xf numFmtId="0" fontId="66" fillId="0" borderId="0" xfId="0" applyFont="1" applyAlignment="1" quotePrefix="1">
      <alignment horizontal="center" vertical="center"/>
    </xf>
    <xf numFmtId="0" fontId="66" fillId="33" borderId="34" xfId="0" applyFont="1" applyFill="1" applyBorder="1" applyAlignment="1">
      <alignment horizontal="center" vertical="center"/>
    </xf>
    <xf numFmtId="0" fontId="66" fillId="35" borderId="18" xfId="0" applyFont="1" applyFill="1" applyBorder="1" applyAlignment="1">
      <alignment horizontal="center" vertical="center"/>
    </xf>
    <xf numFmtId="0" fontId="66" fillId="33" borderId="18" xfId="0" applyFont="1" applyFill="1" applyBorder="1" applyAlignment="1">
      <alignment horizontal="center" vertical="center"/>
    </xf>
    <xf numFmtId="0" fontId="0" fillId="0" borderId="0" xfId="0" applyBorder="1" applyAlignment="1">
      <alignment vertical="center"/>
    </xf>
    <xf numFmtId="0" fontId="66" fillId="0" borderId="0" xfId="0" applyFont="1" applyAlignment="1">
      <alignment horizontal="left" vertical="top" wrapText="1"/>
    </xf>
    <xf numFmtId="0" fontId="71" fillId="0" borderId="0" xfId="0" applyFont="1" applyAlignment="1">
      <alignment horizontal="right" vertical="center"/>
    </xf>
    <xf numFmtId="0" fontId="81" fillId="0" borderId="0" xfId="0" applyFont="1" applyAlignment="1">
      <alignment horizontal="center" vertical="center"/>
    </xf>
    <xf numFmtId="0" fontId="66" fillId="0" borderId="0" xfId="0" applyFont="1" applyAlignment="1">
      <alignment horizontal="left" vertical="center" wrapText="1"/>
    </xf>
    <xf numFmtId="0" fontId="66" fillId="0" borderId="54" xfId="0" applyFont="1" applyBorder="1" applyAlignment="1">
      <alignment horizontal="left" vertical="center" wrapText="1"/>
    </xf>
    <xf numFmtId="0" fontId="66" fillId="0" borderId="55" xfId="0" applyFont="1" applyBorder="1" applyAlignment="1">
      <alignment horizontal="left" vertical="center" wrapText="1"/>
    </xf>
    <xf numFmtId="0" fontId="66" fillId="0" borderId="56" xfId="0" applyFont="1" applyBorder="1" applyAlignment="1">
      <alignment horizontal="left" vertical="center" wrapText="1"/>
    </xf>
    <xf numFmtId="0" fontId="66" fillId="0" borderId="57" xfId="0" applyFont="1" applyBorder="1" applyAlignment="1">
      <alignment horizontal="left" vertical="center" wrapText="1"/>
    </xf>
    <xf numFmtId="0" fontId="66" fillId="0" borderId="0" xfId="0" applyFont="1" applyBorder="1" applyAlignment="1">
      <alignment horizontal="left" vertical="center" wrapText="1"/>
    </xf>
    <xf numFmtId="0" fontId="66" fillId="0" borderId="58" xfId="0" applyFont="1" applyBorder="1" applyAlignment="1">
      <alignment horizontal="left" vertical="center" wrapText="1"/>
    </xf>
    <xf numFmtId="0" fontId="71" fillId="0" borderId="59" xfId="0" applyFont="1" applyBorder="1" applyAlignment="1">
      <alignment horizontal="left" vertical="top" wrapText="1"/>
    </xf>
    <xf numFmtId="0" fontId="71" fillId="0" borderId="60" xfId="0" applyFont="1" applyBorder="1" applyAlignment="1">
      <alignment horizontal="left" vertical="top" wrapText="1"/>
    </xf>
    <xf numFmtId="0" fontId="71" fillId="0" borderId="61" xfId="0" applyFont="1" applyBorder="1" applyAlignment="1">
      <alignment horizontal="left" vertical="top" wrapText="1"/>
    </xf>
    <xf numFmtId="0" fontId="72" fillId="0" borderId="0" xfId="0" applyFont="1" applyAlignment="1">
      <alignment horizontal="left" vertical="center"/>
    </xf>
    <xf numFmtId="0" fontId="82" fillId="0" borderId="0" xfId="0" applyFont="1" applyAlignment="1">
      <alignment horizontal="left" vertical="top" wrapText="1"/>
    </xf>
    <xf numFmtId="0" fontId="72" fillId="0" borderId="0" xfId="0" applyFont="1" applyAlignment="1">
      <alignment horizontal="center" vertical="center" wrapText="1"/>
    </xf>
    <xf numFmtId="0" fontId="71" fillId="0" borderId="0" xfId="0" applyFont="1" applyAlignment="1">
      <alignment horizontal="left" vertical="center" wrapText="1"/>
    </xf>
    <xf numFmtId="0" fontId="66" fillId="0" borderId="62" xfId="0" applyFont="1" applyBorder="1" applyAlignment="1">
      <alignment horizontal="center" vertical="center"/>
    </xf>
    <xf numFmtId="0" fontId="66" fillId="0" borderId="63" xfId="0" applyFont="1" applyBorder="1" applyAlignment="1">
      <alignment horizontal="center" vertical="center"/>
    </xf>
    <xf numFmtId="0" fontId="66" fillId="0" borderId="11" xfId="0" applyFont="1" applyBorder="1" applyAlignment="1">
      <alignment horizontal="center" vertical="center"/>
    </xf>
    <xf numFmtId="0" fontId="66" fillId="0" borderId="0" xfId="0" applyFont="1" applyAlignment="1">
      <alignment horizontal="right" vertical="center"/>
    </xf>
    <xf numFmtId="0" fontId="66" fillId="0" borderId="62"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0" xfId="0" applyFont="1" applyAlignment="1">
      <alignment horizontal="left" vertical="center"/>
    </xf>
    <xf numFmtId="0" fontId="66" fillId="0" borderId="12"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5" xfId="0" applyFont="1" applyBorder="1" applyAlignment="1">
      <alignment horizontal="left" vertical="center"/>
    </xf>
    <xf numFmtId="0" fontId="66" fillId="0" borderId="0" xfId="0" applyFont="1" applyBorder="1" applyAlignment="1">
      <alignment horizontal="left" vertical="center"/>
    </xf>
    <xf numFmtId="0" fontId="71" fillId="0" borderId="0" xfId="0" applyFont="1" applyAlignment="1">
      <alignment horizontal="center" vertical="center"/>
    </xf>
    <xf numFmtId="0" fontId="66" fillId="0" borderId="1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2" xfId="0" applyFont="1" applyBorder="1" applyAlignment="1">
      <alignment horizontal="left" vertical="center"/>
    </xf>
    <xf numFmtId="0" fontId="69" fillId="0" borderId="0" xfId="0" applyFont="1" applyAlignment="1">
      <alignment horizontal="left" vertical="center"/>
    </xf>
    <xf numFmtId="0" fontId="71" fillId="0" borderId="0" xfId="0" applyFont="1" applyAlignment="1">
      <alignment horizontal="left" vertical="center"/>
    </xf>
    <xf numFmtId="0" fontId="66" fillId="0" borderId="62" xfId="0" applyFont="1" applyBorder="1" applyAlignment="1">
      <alignment horizontal="left" vertical="center"/>
    </xf>
    <xf numFmtId="0" fontId="66" fillId="0" borderId="63" xfId="0" applyFont="1" applyBorder="1" applyAlignment="1">
      <alignment horizontal="left" vertical="center"/>
    </xf>
    <xf numFmtId="0" fontId="66" fillId="0" borderId="11" xfId="0" applyFont="1" applyBorder="1" applyAlignment="1">
      <alignment horizontal="left" vertical="center"/>
    </xf>
    <xf numFmtId="38" fontId="66" fillId="0" borderId="62" xfId="48" applyFont="1" applyBorder="1" applyAlignment="1">
      <alignment horizontal="right" vertical="center" wrapText="1"/>
    </xf>
    <xf numFmtId="38" fontId="66" fillId="0" borderId="63" xfId="48" applyFont="1" applyBorder="1" applyAlignment="1">
      <alignment horizontal="right" vertical="center" wrapText="1"/>
    </xf>
    <xf numFmtId="49" fontId="66" fillId="0" borderId="15" xfId="0" applyNumberFormat="1" applyFont="1" applyBorder="1" applyAlignment="1">
      <alignment horizontal="center" vertical="center" wrapText="1"/>
    </xf>
    <xf numFmtId="49" fontId="66" fillId="0" borderId="16" xfId="0" applyNumberFormat="1" applyFont="1" applyBorder="1" applyAlignment="1">
      <alignment horizontal="center" vertical="center" wrapText="1"/>
    </xf>
    <xf numFmtId="0" fontId="66" fillId="0" borderId="10" xfId="0" applyFont="1" applyBorder="1" applyAlignment="1">
      <alignment horizontal="center" vertical="center" wrapText="1"/>
    </xf>
    <xf numFmtId="0" fontId="66" fillId="0" borderId="62" xfId="0" applyFont="1" applyBorder="1" applyAlignment="1">
      <alignment horizontal="left" vertical="center" wrapText="1"/>
    </xf>
    <xf numFmtId="0" fontId="66" fillId="0" borderId="11" xfId="0" applyFont="1" applyBorder="1" applyAlignment="1">
      <alignment horizontal="left" vertical="center" wrapText="1"/>
    </xf>
    <xf numFmtId="0" fontId="66" fillId="0" borderId="64" xfId="0" applyFont="1" applyBorder="1" applyAlignment="1">
      <alignment horizontal="left" vertical="center" wrapText="1"/>
    </xf>
    <xf numFmtId="0" fontId="66" fillId="0" borderId="12" xfId="0" applyFont="1" applyBorder="1" applyAlignment="1">
      <alignment horizontal="left"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1" xfId="0" applyFont="1" applyBorder="1" applyAlignment="1">
      <alignment horizontal="center" vertical="center" wrapText="1"/>
    </xf>
    <xf numFmtId="0" fontId="68" fillId="0" borderId="12" xfId="0" applyFont="1" applyBorder="1" applyAlignment="1">
      <alignment horizontal="left" vertical="center"/>
    </xf>
    <xf numFmtId="0" fontId="68" fillId="0" borderId="13" xfId="0" applyFont="1" applyBorder="1" applyAlignment="1">
      <alignment horizontal="left" vertical="center" wrapText="1"/>
    </xf>
    <xf numFmtId="0" fontId="68" fillId="0" borderId="0" xfId="0" applyFont="1" applyBorder="1" applyAlignment="1">
      <alignment horizontal="left" vertical="center" wrapText="1"/>
    </xf>
    <xf numFmtId="0" fontId="77" fillId="0" borderId="64"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6" xfId="0" applyFont="1" applyBorder="1" applyAlignment="1">
      <alignment horizontal="center" vertical="center" wrapText="1"/>
    </xf>
    <xf numFmtId="0" fontId="68" fillId="0" borderId="64" xfId="0" applyFont="1" applyBorder="1" applyAlignment="1">
      <alignment horizontal="left" vertical="center" wrapText="1"/>
    </xf>
    <xf numFmtId="0" fontId="68" fillId="0" borderId="12" xfId="0" applyFont="1" applyBorder="1" applyAlignment="1">
      <alignment horizontal="left" vertical="center" wrapText="1"/>
    </xf>
    <xf numFmtId="0" fontId="66" fillId="0" borderId="0" xfId="0" applyFont="1" applyAlignment="1">
      <alignment horizontal="center" vertical="center"/>
    </xf>
    <xf numFmtId="0" fontId="83" fillId="0" borderId="64" xfId="0" applyFont="1" applyBorder="1" applyAlignment="1">
      <alignment horizontal="left" vertical="top" wrapText="1"/>
    </xf>
    <xf numFmtId="0" fontId="83" fillId="0" borderId="12" xfId="0" applyFont="1" applyBorder="1" applyAlignment="1">
      <alignment horizontal="left" vertical="top" wrapText="1"/>
    </xf>
    <xf numFmtId="0" fontId="83" fillId="0" borderId="17" xfId="0" applyFont="1" applyBorder="1" applyAlignment="1">
      <alignment horizontal="left" vertical="top" wrapText="1"/>
    </xf>
    <xf numFmtId="0" fontId="83" fillId="0" borderId="13" xfId="0" applyFont="1" applyBorder="1" applyAlignment="1">
      <alignment horizontal="left" vertical="top" wrapText="1"/>
    </xf>
    <xf numFmtId="0" fontId="83" fillId="0" borderId="0" xfId="0" applyFont="1" applyBorder="1" applyAlignment="1">
      <alignment horizontal="left" vertical="top" wrapText="1"/>
    </xf>
    <xf numFmtId="0" fontId="83" fillId="0" borderId="10" xfId="0" applyFont="1" applyBorder="1" applyAlignment="1">
      <alignment horizontal="left" vertical="top" wrapText="1"/>
    </xf>
    <xf numFmtId="0" fontId="83" fillId="0" borderId="14" xfId="0" applyFont="1" applyBorder="1" applyAlignment="1">
      <alignment horizontal="left" vertical="top" wrapText="1"/>
    </xf>
    <xf numFmtId="0" fontId="83" fillId="0" borderId="15" xfId="0" applyFont="1" applyBorder="1" applyAlignment="1">
      <alignment horizontal="left" vertical="top" wrapText="1"/>
    </xf>
    <xf numFmtId="0" fontId="83" fillId="0" borderId="16" xfId="0" applyFont="1" applyBorder="1" applyAlignment="1">
      <alignment horizontal="left" vertical="top" wrapText="1"/>
    </xf>
    <xf numFmtId="0" fontId="84" fillId="0" borderId="0" xfId="0" applyFont="1" applyAlignment="1">
      <alignment horizontal="center" vertical="center" shrinkToFit="1"/>
    </xf>
    <xf numFmtId="0" fontId="74" fillId="0" borderId="0" xfId="0" applyFont="1" applyAlignment="1">
      <alignment horizontal="left" vertical="top" wrapText="1"/>
    </xf>
    <xf numFmtId="0" fontId="66" fillId="0" borderId="0" xfId="0" applyFont="1" applyAlignment="1">
      <alignment horizontal="left" vertical="center" shrinkToFit="1"/>
    </xf>
    <xf numFmtId="0" fontId="66" fillId="0" borderId="19" xfId="0" applyFont="1" applyBorder="1" applyAlignment="1">
      <alignment horizontal="left" vertical="center"/>
    </xf>
    <xf numFmtId="0" fontId="66" fillId="0" borderId="43" xfId="0" applyFont="1" applyBorder="1" applyAlignment="1">
      <alignment horizontal="left" vertical="center"/>
    </xf>
    <xf numFmtId="49" fontId="66" fillId="0" borderId="65" xfId="0" applyNumberFormat="1" applyFont="1" applyBorder="1" applyAlignment="1">
      <alignment horizontal="center" vertical="center"/>
    </xf>
    <xf numFmtId="49" fontId="66" fillId="0" borderId="24" xfId="0" applyNumberFormat="1" applyFont="1" applyBorder="1" applyAlignment="1">
      <alignment horizontal="center" vertical="center"/>
    </xf>
    <xf numFmtId="49" fontId="66" fillId="0" borderId="29" xfId="0" applyNumberFormat="1" applyFont="1" applyBorder="1" applyAlignment="1">
      <alignment horizontal="center" vertical="center"/>
    </xf>
    <xf numFmtId="49" fontId="66" fillId="0" borderId="28" xfId="0" applyNumberFormat="1" applyFont="1" applyBorder="1" applyAlignment="1">
      <alignment horizontal="center" vertical="center"/>
    </xf>
    <xf numFmtId="0" fontId="66" fillId="0" borderId="23" xfId="0" applyFont="1" applyBorder="1" applyAlignment="1">
      <alignment horizontal="left" vertical="center"/>
    </xf>
    <xf numFmtId="49" fontId="66" fillId="0" borderId="49" xfId="0" applyNumberFormat="1" applyFont="1" applyBorder="1" applyAlignment="1">
      <alignment horizontal="center" vertical="center"/>
    </xf>
    <xf numFmtId="49" fontId="66" fillId="0" borderId="32" xfId="0" applyNumberFormat="1" applyFont="1" applyBorder="1" applyAlignment="1">
      <alignment horizontal="center" vertical="center"/>
    </xf>
    <xf numFmtId="0" fontId="15" fillId="0" borderId="0" xfId="0" applyFont="1" applyAlignment="1">
      <alignment horizontal="center" vertical="center" shrinkToFit="1"/>
    </xf>
    <xf numFmtId="0" fontId="66" fillId="0" borderId="28" xfId="0" applyFont="1" applyBorder="1" applyAlignment="1">
      <alignment horizontal="center" vertical="center"/>
    </xf>
    <xf numFmtId="0" fontId="66" fillId="0" borderId="19" xfId="0" applyFont="1" applyBorder="1" applyAlignment="1">
      <alignment horizontal="center" vertical="center"/>
    </xf>
    <xf numFmtId="0" fontId="66" fillId="0" borderId="29" xfId="0" applyFont="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38" fontId="66" fillId="0" borderId="20" xfId="48" applyFont="1" applyBorder="1" applyAlignment="1">
      <alignment horizontal="left" vertical="top" wrapText="1"/>
    </xf>
    <xf numFmtId="38" fontId="66" fillId="0" borderId="22" xfId="48" applyFont="1" applyBorder="1" applyAlignment="1">
      <alignment horizontal="left" vertical="top" wrapText="1"/>
    </xf>
    <xf numFmtId="49" fontId="66" fillId="0" borderId="20" xfId="48" applyNumberFormat="1" applyFont="1" applyBorder="1" applyAlignment="1">
      <alignment horizontal="center" vertical="center"/>
    </xf>
    <xf numFmtId="49" fontId="66" fillId="0" borderId="22" xfId="48" applyNumberFormat="1" applyFont="1" applyBorder="1" applyAlignment="1">
      <alignment horizontal="center" vertical="center"/>
    </xf>
    <xf numFmtId="38" fontId="66" fillId="0" borderId="21" xfId="48" applyFont="1" applyBorder="1" applyAlignment="1">
      <alignment horizontal="left" vertical="top" wrapText="1"/>
    </xf>
    <xf numFmtId="38" fontId="66" fillId="0" borderId="22" xfId="48" applyFont="1" applyBorder="1" applyAlignment="1">
      <alignment horizontal="left" vertical="top"/>
    </xf>
    <xf numFmtId="38" fontId="66" fillId="0" borderId="21" xfId="48" applyFont="1" applyBorder="1" applyAlignment="1">
      <alignment horizontal="left" vertical="top"/>
    </xf>
    <xf numFmtId="49" fontId="9" fillId="0" borderId="18" xfId="0" applyNumberFormat="1" applyFont="1" applyBorder="1" applyAlignment="1">
      <alignment horizontal="center" vertical="center"/>
    </xf>
    <xf numFmtId="0" fontId="16" fillId="0" borderId="0" xfId="0" applyFont="1" applyAlignment="1">
      <alignment horizontal="center" vertical="center"/>
    </xf>
    <xf numFmtId="0" fontId="9" fillId="0" borderId="0" xfId="0" applyFont="1" applyAlignment="1">
      <alignment horizontal="right" vertical="top" wrapText="1"/>
    </xf>
    <xf numFmtId="58" fontId="9" fillId="0" borderId="0" xfId="0" applyNumberFormat="1" applyFont="1" applyAlignment="1">
      <alignment horizontal="left" vertical="center"/>
    </xf>
    <xf numFmtId="176" fontId="9" fillId="0" borderId="28" xfId="0" applyNumberFormat="1"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xf>
    <xf numFmtId="58" fontId="9" fillId="0" borderId="0" xfId="0" applyNumberFormat="1" applyFont="1" applyAlignment="1">
      <alignment horizontal="right" vertical="center"/>
    </xf>
    <xf numFmtId="0" fontId="9" fillId="0" borderId="43" xfId="0" applyFont="1" applyBorder="1" applyAlignment="1">
      <alignment horizontal="right"/>
    </xf>
    <xf numFmtId="0" fontId="66" fillId="0" borderId="66" xfId="0" applyFont="1" applyBorder="1" applyAlignment="1">
      <alignment horizontal="left" vertical="center" shrinkToFit="1"/>
    </xf>
    <xf numFmtId="0" fontId="66" fillId="0" borderId="0" xfId="0" applyFont="1" applyAlignment="1">
      <alignment vertical="center" shrinkToFit="1"/>
    </xf>
    <xf numFmtId="0" fontId="66" fillId="0" borderId="67" xfId="0" applyFont="1" applyBorder="1" applyAlignment="1">
      <alignment horizontal="center" vertical="center" wrapText="1"/>
    </xf>
    <xf numFmtId="0" fontId="66" fillId="0" borderId="68" xfId="0" applyFont="1" applyBorder="1" applyAlignment="1">
      <alignment horizontal="center" vertical="center" wrapText="1"/>
    </xf>
    <xf numFmtId="0" fontId="71" fillId="0" borderId="69" xfId="0" applyFont="1" applyBorder="1" applyAlignment="1">
      <alignment horizontal="center" vertical="center"/>
    </xf>
    <xf numFmtId="0" fontId="71" fillId="0" borderId="12" xfId="0" applyFont="1" applyBorder="1" applyAlignment="1">
      <alignment horizontal="center" vertical="center"/>
    </xf>
    <xf numFmtId="0" fontId="71" fillId="0" borderId="70" xfId="0" applyFont="1" applyBorder="1" applyAlignment="1">
      <alignment horizontal="center" vertical="center"/>
    </xf>
    <xf numFmtId="0" fontId="71" fillId="0" borderId="15" xfId="0" applyFont="1" applyBorder="1" applyAlignment="1">
      <alignment horizontal="center" vertical="center"/>
    </xf>
    <xf numFmtId="0" fontId="66" fillId="0" borderId="17" xfId="0" applyFont="1" applyBorder="1" applyAlignment="1">
      <alignment horizontal="center" vertical="center"/>
    </xf>
    <xf numFmtId="0" fontId="66" fillId="0" borderId="16" xfId="0" applyFont="1" applyBorder="1" applyAlignment="1">
      <alignment horizontal="center" vertical="center"/>
    </xf>
    <xf numFmtId="0" fontId="66" fillId="0" borderId="18" xfId="0" applyFont="1" applyFill="1" applyBorder="1" applyAlignment="1">
      <alignment horizontal="center" vertical="center"/>
    </xf>
    <xf numFmtId="0" fontId="66" fillId="0" borderId="18" xfId="0" applyFont="1" applyBorder="1" applyAlignment="1">
      <alignment horizontal="center" vertical="center"/>
    </xf>
    <xf numFmtId="0" fontId="66" fillId="0" borderId="18" xfId="0" applyFont="1" applyBorder="1" applyAlignment="1">
      <alignment vertical="center" textRotation="255"/>
    </xf>
    <xf numFmtId="0" fontId="66" fillId="0" borderId="45" xfId="0" applyFont="1" applyBorder="1" applyAlignment="1">
      <alignment horizontal="center" vertical="center"/>
    </xf>
    <xf numFmtId="0" fontId="66" fillId="0" borderId="71" xfId="0" applyFont="1" applyBorder="1" applyAlignment="1">
      <alignment horizontal="center" vertical="center"/>
    </xf>
    <xf numFmtId="0" fontId="66" fillId="0" borderId="49" xfId="0" applyFont="1" applyBorder="1" applyAlignment="1">
      <alignment horizontal="center" vertical="center"/>
    </xf>
    <xf numFmtId="0" fontId="66" fillId="0" borderId="32" xfId="0" applyFont="1" applyBorder="1" applyAlignment="1">
      <alignment horizontal="center" vertical="center"/>
    </xf>
    <xf numFmtId="180" fontId="71" fillId="0" borderId="71" xfId="0" applyNumberFormat="1" applyFont="1" applyBorder="1" applyAlignment="1">
      <alignment horizontal="center" vertical="center"/>
    </xf>
    <xf numFmtId="180" fontId="71" fillId="0" borderId="46" xfId="0" applyNumberFormat="1" applyFont="1" applyBorder="1" applyAlignment="1">
      <alignment horizontal="center" vertical="center"/>
    </xf>
    <xf numFmtId="180" fontId="71" fillId="0" borderId="32" xfId="0" applyNumberFormat="1" applyFont="1" applyBorder="1" applyAlignment="1">
      <alignment horizontal="center" vertical="center"/>
    </xf>
    <xf numFmtId="180" fontId="71" fillId="0" borderId="33" xfId="0" applyNumberFormat="1" applyFont="1" applyBorder="1" applyAlignment="1">
      <alignment horizontal="center" vertical="center"/>
    </xf>
    <xf numFmtId="0" fontId="66" fillId="0" borderId="18" xfId="0" applyFont="1" applyBorder="1" applyAlignment="1">
      <alignment vertical="center"/>
    </xf>
    <xf numFmtId="0" fontId="66" fillId="0" borderId="18" xfId="0" applyFont="1" applyBorder="1" applyAlignment="1">
      <alignment horizontal="center" vertical="center" wrapText="1"/>
    </xf>
    <xf numFmtId="0" fontId="66" fillId="0" borderId="18" xfId="0" applyFont="1" applyBorder="1" applyAlignment="1">
      <alignment horizontal="center" vertical="center" wrapText="1" shrinkToFit="1"/>
    </xf>
    <xf numFmtId="0" fontId="66" fillId="0" borderId="18" xfId="0" applyFont="1" applyBorder="1" applyAlignment="1">
      <alignment vertical="center" shrinkToFit="1"/>
    </xf>
    <xf numFmtId="0" fontId="66" fillId="0" borderId="25" xfId="0" applyFont="1" applyBorder="1" applyAlignment="1">
      <alignment horizontal="center" vertical="center"/>
    </xf>
    <xf numFmtId="0" fontId="66" fillId="0" borderId="52" xfId="0" applyFont="1" applyBorder="1" applyAlignment="1">
      <alignment vertical="center"/>
    </xf>
    <xf numFmtId="0" fontId="66" fillId="0" borderId="53" xfId="0" applyFont="1" applyBorder="1" applyAlignment="1">
      <alignment vertical="center"/>
    </xf>
    <xf numFmtId="0" fontId="80" fillId="0" borderId="0" xfId="0" applyFont="1" applyBorder="1" applyAlignment="1">
      <alignment vertical="center" shrinkToFit="1"/>
    </xf>
    <xf numFmtId="0" fontId="66" fillId="0" borderId="0" xfId="0" applyFont="1" applyAlignment="1">
      <alignment vertical="center"/>
    </xf>
    <xf numFmtId="0" fontId="66" fillId="0" borderId="0" xfId="0" applyFont="1" applyBorder="1" applyAlignment="1">
      <alignment vertical="center"/>
    </xf>
    <xf numFmtId="0" fontId="85" fillId="0" borderId="62" xfId="0" applyFont="1" applyBorder="1" applyAlignment="1">
      <alignment horizontal="center" vertical="center" shrinkToFit="1"/>
    </xf>
    <xf numFmtId="0" fontId="85" fillId="0" borderId="63" xfId="0" applyFont="1" applyBorder="1" applyAlignment="1">
      <alignment horizontal="center" vertical="center" shrinkToFit="1"/>
    </xf>
    <xf numFmtId="0" fontId="85" fillId="0" borderId="37" xfId="0" applyFont="1" applyBorder="1" applyAlignment="1">
      <alignment horizontal="center" vertical="center" shrinkToFit="1"/>
    </xf>
    <xf numFmtId="0" fontId="85" fillId="0" borderId="72" xfId="0" applyFont="1" applyBorder="1" applyAlignment="1">
      <alignment horizontal="center" vertical="center"/>
    </xf>
    <xf numFmtId="0" fontId="85" fillId="0" borderId="73" xfId="0" applyFont="1" applyBorder="1" applyAlignment="1">
      <alignment horizontal="center" vertical="center"/>
    </xf>
    <xf numFmtId="0" fontId="86" fillId="0" borderId="0" xfId="0" applyFont="1" applyBorder="1" applyAlignment="1">
      <alignment horizontal="left"/>
    </xf>
    <xf numFmtId="0" fontId="86" fillId="0" borderId="43" xfId="0" applyFont="1" applyBorder="1" applyAlignment="1">
      <alignment horizontal="left"/>
    </xf>
    <xf numFmtId="0" fontId="85" fillId="0" borderId="74" xfId="0" applyFont="1" applyBorder="1" applyAlignment="1">
      <alignment horizontal="center" vertical="center"/>
    </xf>
    <xf numFmtId="0" fontId="66" fillId="0" borderId="47" xfId="0" applyFont="1" applyBorder="1" applyAlignment="1">
      <alignment horizontal="center" vertical="center"/>
    </xf>
    <xf numFmtId="0" fontId="66" fillId="0" borderId="50" xfId="0" applyFont="1" applyBorder="1" applyAlignment="1">
      <alignment horizontal="center" vertical="center"/>
    </xf>
    <xf numFmtId="0" fontId="66" fillId="0" borderId="75" xfId="0" applyFont="1" applyBorder="1" applyAlignment="1">
      <alignment horizontal="center" vertical="center"/>
    </xf>
    <xf numFmtId="0" fontId="66" fillId="0" borderId="76" xfId="0" applyFont="1" applyBorder="1" applyAlignment="1">
      <alignment horizontal="center" vertical="center"/>
    </xf>
    <xf numFmtId="0" fontId="66" fillId="0" borderId="74" xfId="0" applyFont="1" applyBorder="1" applyAlignment="1">
      <alignment horizontal="center" vertical="center"/>
    </xf>
    <xf numFmtId="0" fontId="66" fillId="0" borderId="73" xfId="0" applyFont="1" applyBorder="1" applyAlignment="1">
      <alignment horizontal="center" vertical="center"/>
    </xf>
    <xf numFmtId="0" fontId="66" fillId="0" borderId="73" xfId="0" applyFont="1" applyBorder="1" applyAlignment="1">
      <alignment vertical="center"/>
    </xf>
    <xf numFmtId="38" fontId="66" fillId="0" borderId="0" xfId="48" applyFont="1" applyAlignment="1">
      <alignment horizontal="right" vertical="center"/>
    </xf>
    <xf numFmtId="0" fontId="85" fillId="0" borderId="0" xfId="0" applyFont="1" applyAlignment="1">
      <alignment horizontal="center" vertical="center"/>
    </xf>
    <xf numFmtId="177" fontId="66" fillId="0" borderId="0" xfId="48" applyNumberFormat="1" applyFont="1" applyAlignment="1">
      <alignment horizontal="right" vertical="center"/>
    </xf>
    <xf numFmtId="38" fontId="66"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92</xdr:row>
      <xdr:rowOff>9525</xdr:rowOff>
    </xdr:from>
    <xdr:to>
      <xdr:col>1</xdr:col>
      <xdr:colOff>85725</xdr:colOff>
      <xdr:row>97</xdr:row>
      <xdr:rowOff>19050</xdr:rowOff>
    </xdr:to>
    <xdr:sp>
      <xdr:nvSpPr>
        <xdr:cNvPr id="1" name="AutoShape 3"/>
        <xdr:cNvSpPr>
          <a:spLocks/>
        </xdr:cNvSpPr>
      </xdr:nvSpPr>
      <xdr:spPr>
        <a:xfrm>
          <a:off x="171450" y="26955750"/>
          <a:ext cx="47625" cy="1343025"/>
        </a:xfrm>
        <a:prstGeom prst="leftBracket">
          <a:avLst>
            <a:gd name="adj" fmla="val -4684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238125</xdr:colOff>
      <xdr:row>92</xdr:row>
      <xdr:rowOff>19050</xdr:rowOff>
    </xdr:from>
    <xdr:to>
      <xdr:col>16</xdr:col>
      <xdr:colOff>323850</xdr:colOff>
      <xdr:row>97</xdr:row>
      <xdr:rowOff>0</xdr:rowOff>
    </xdr:to>
    <xdr:sp>
      <xdr:nvSpPr>
        <xdr:cNvPr id="2" name="AutoShape 4"/>
        <xdr:cNvSpPr>
          <a:spLocks/>
        </xdr:cNvSpPr>
      </xdr:nvSpPr>
      <xdr:spPr>
        <a:xfrm>
          <a:off x="6238875" y="26965275"/>
          <a:ext cx="85725" cy="1314450"/>
        </a:xfrm>
        <a:prstGeom prst="rightBracket">
          <a:avLst>
            <a:gd name="adj" fmla="val -4462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17</xdr:row>
      <xdr:rowOff>0</xdr:rowOff>
    </xdr:from>
    <xdr:to>
      <xdr:col>11</xdr:col>
      <xdr:colOff>28575</xdr:colOff>
      <xdr:row>20</xdr:row>
      <xdr:rowOff>0</xdr:rowOff>
    </xdr:to>
    <xdr:sp>
      <xdr:nvSpPr>
        <xdr:cNvPr id="1" name="正方形/長方形 1"/>
        <xdr:cNvSpPr>
          <a:spLocks/>
        </xdr:cNvSpPr>
      </xdr:nvSpPr>
      <xdr:spPr>
        <a:xfrm>
          <a:off x="4295775" y="3267075"/>
          <a:ext cx="2028825" cy="51435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・実績報告書の５「増強内容、主要設備」と同じ要領で記載して下さい。</a:t>
          </a:r>
        </a:p>
      </xdr:txBody>
    </xdr:sp>
    <xdr:clientData/>
  </xdr:twoCellAnchor>
  <xdr:twoCellAnchor>
    <xdr:from>
      <xdr:col>6</xdr:col>
      <xdr:colOff>0</xdr:colOff>
      <xdr:row>27</xdr:row>
      <xdr:rowOff>0</xdr:rowOff>
    </xdr:from>
    <xdr:to>
      <xdr:col>10</xdr:col>
      <xdr:colOff>762000</xdr:colOff>
      <xdr:row>29</xdr:row>
      <xdr:rowOff>104775</xdr:rowOff>
    </xdr:to>
    <xdr:sp>
      <xdr:nvSpPr>
        <xdr:cNvPr id="2" name="正方形/長方形 3"/>
        <xdr:cNvSpPr>
          <a:spLocks/>
        </xdr:cNvSpPr>
      </xdr:nvSpPr>
      <xdr:spPr>
        <a:xfrm>
          <a:off x="3124200" y="5019675"/>
          <a:ext cx="3162300" cy="4476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a:t>
          </a:r>
          <a:r>
            <a:rPr lang="en-US" cap="none" sz="1050" b="1" i="0" u="sng" baseline="0">
              <a:solidFill>
                <a:srgbClr val="FF0000"/>
              </a:solidFill>
            </a:rPr>
            <a:t>実績報告書の７に合わせて下さい</a:t>
          </a:r>
          <a:r>
            <a:rPr lang="en-US" cap="none" sz="1050" b="1" i="0" u="none" baseline="0">
              <a:solidFill>
                <a:srgbClr val="FF0000"/>
              </a:solidFill>
            </a:rPr>
            <a:t>。①は最初の発注、契約日、②は最後の支払（振込）日または領収書の日付です。</a:t>
          </a:r>
        </a:p>
      </xdr:txBody>
    </xdr:sp>
    <xdr:clientData/>
  </xdr:twoCellAnchor>
  <xdr:twoCellAnchor>
    <xdr:from>
      <xdr:col>6</xdr:col>
      <xdr:colOff>0</xdr:colOff>
      <xdr:row>32</xdr:row>
      <xdr:rowOff>0</xdr:rowOff>
    </xdr:from>
    <xdr:to>
      <xdr:col>10</xdr:col>
      <xdr:colOff>762000</xdr:colOff>
      <xdr:row>34</xdr:row>
      <xdr:rowOff>104775</xdr:rowOff>
    </xdr:to>
    <xdr:sp>
      <xdr:nvSpPr>
        <xdr:cNvPr id="3" name="正方形/長方形 4"/>
        <xdr:cNvSpPr>
          <a:spLocks/>
        </xdr:cNvSpPr>
      </xdr:nvSpPr>
      <xdr:spPr>
        <a:xfrm>
          <a:off x="3124200" y="5905500"/>
          <a:ext cx="3162300" cy="4476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・内訳表、明細表は必ず作成し、差異明細は、実績額と交付決定額に差額がある場合作成し、理由も明記して下さい。</a:t>
          </a:r>
        </a:p>
      </xdr:txBody>
    </xdr:sp>
    <xdr:clientData/>
  </xdr:twoCellAnchor>
  <xdr:twoCellAnchor>
    <xdr:from>
      <xdr:col>1</xdr:col>
      <xdr:colOff>304800</xdr:colOff>
      <xdr:row>39</xdr:row>
      <xdr:rowOff>19050</xdr:rowOff>
    </xdr:from>
    <xdr:to>
      <xdr:col>10</xdr:col>
      <xdr:colOff>733425</xdr:colOff>
      <xdr:row>41</xdr:row>
      <xdr:rowOff>133350</xdr:rowOff>
    </xdr:to>
    <xdr:sp>
      <xdr:nvSpPr>
        <xdr:cNvPr id="4" name="正方形/長方形 5"/>
        <xdr:cNvSpPr>
          <a:spLocks/>
        </xdr:cNvSpPr>
      </xdr:nvSpPr>
      <xdr:spPr>
        <a:xfrm>
          <a:off x="428625" y="7134225"/>
          <a:ext cx="5829300" cy="45720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・稟議書は、補助事業者の社内規定に基づき、権限者が決裁を行ったもの。業者選定理由書は、「随意契約」を実施した場合、その合理的理由を記した文書です。</a:t>
          </a:r>
          <a:r>
            <a:rPr lang="en-US" cap="none" sz="1050" b="1" i="0" u="none" baseline="0">
              <a:solidFill>
                <a:srgbClr val="FF0000"/>
              </a:solidFill>
              <a:latin typeface="Calibri"/>
              <a:ea typeface="Calibri"/>
              <a:cs typeface="Calibri"/>
            </a:rPr>
            <a:t>
</a:t>
          </a:r>
        </a:p>
      </xdr:txBody>
    </xdr:sp>
    <xdr:clientData/>
  </xdr:twoCellAnchor>
  <xdr:twoCellAnchor>
    <xdr:from>
      <xdr:col>8</xdr:col>
      <xdr:colOff>428625</xdr:colOff>
      <xdr:row>42</xdr:row>
      <xdr:rowOff>171450</xdr:rowOff>
    </xdr:from>
    <xdr:to>
      <xdr:col>10</xdr:col>
      <xdr:colOff>723900</xdr:colOff>
      <xdr:row>45</xdr:row>
      <xdr:rowOff>180975</xdr:rowOff>
    </xdr:to>
    <xdr:sp>
      <xdr:nvSpPr>
        <xdr:cNvPr id="5" name="正方形/長方形 6"/>
        <xdr:cNvSpPr>
          <a:spLocks/>
        </xdr:cNvSpPr>
      </xdr:nvSpPr>
      <xdr:spPr>
        <a:xfrm>
          <a:off x="4752975" y="7810500"/>
          <a:ext cx="1495425" cy="51435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・不採用業者からの取得分も含む。</a:t>
          </a:r>
        </a:p>
      </xdr:txBody>
    </xdr:sp>
    <xdr:clientData/>
  </xdr:twoCellAnchor>
  <xdr:twoCellAnchor>
    <xdr:from>
      <xdr:col>1</xdr:col>
      <xdr:colOff>304800</xdr:colOff>
      <xdr:row>59</xdr:row>
      <xdr:rowOff>9525</xdr:rowOff>
    </xdr:from>
    <xdr:to>
      <xdr:col>10</xdr:col>
      <xdr:colOff>762000</xdr:colOff>
      <xdr:row>61</xdr:row>
      <xdr:rowOff>114300</xdr:rowOff>
    </xdr:to>
    <xdr:sp>
      <xdr:nvSpPr>
        <xdr:cNvPr id="6" name="正方形/長方形 7"/>
        <xdr:cNvSpPr>
          <a:spLocks/>
        </xdr:cNvSpPr>
      </xdr:nvSpPr>
      <xdr:spPr>
        <a:xfrm>
          <a:off x="428625" y="10610850"/>
          <a:ext cx="5857875" cy="45720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・請求書には請求明細書も添付し、特に車両は「本体」「架装」「諸経費」について消費税額、消費税抜きの金額が明確に判断出来るものを添付して下さい。</a:t>
          </a:r>
        </a:p>
      </xdr:txBody>
    </xdr:sp>
    <xdr:clientData/>
  </xdr:twoCellAnchor>
  <xdr:twoCellAnchor>
    <xdr:from>
      <xdr:col>9</xdr:col>
      <xdr:colOff>123825</xdr:colOff>
      <xdr:row>46</xdr:row>
      <xdr:rowOff>123825</xdr:rowOff>
    </xdr:from>
    <xdr:to>
      <xdr:col>9</xdr:col>
      <xdr:colOff>295275</xdr:colOff>
      <xdr:row>58</xdr:row>
      <xdr:rowOff>95250</xdr:rowOff>
    </xdr:to>
    <xdr:sp>
      <xdr:nvSpPr>
        <xdr:cNvPr id="7" name="右中かっこ 8"/>
        <xdr:cNvSpPr>
          <a:spLocks/>
        </xdr:cNvSpPr>
      </xdr:nvSpPr>
      <xdr:spPr>
        <a:xfrm>
          <a:off x="5048250" y="8458200"/>
          <a:ext cx="171450" cy="2066925"/>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50</xdr:row>
      <xdr:rowOff>9525</xdr:rowOff>
    </xdr:from>
    <xdr:to>
      <xdr:col>10</xdr:col>
      <xdr:colOff>609600</xdr:colOff>
      <xdr:row>56</xdr:row>
      <xdr:rowOff>38100</xdr:rowOff>
    </xdr:to>
    <xdr:sp>
      <xdr:nvSpPr>
        <xdr:cNvPr id="8" name="正方形/長方形 9"/>
        <xdr:cNvSpPr>
          <a:spLocks/>
        </xdr:cNvSpPr>
      </xdr:nvSpPr>
      <xdr:spPr>
        <a:xfrm>
          <a:off x="5314950" y="9029700"/>
          <a:ext cx="819150" cy="1085850"/>
        </a:xfrm>
        <a:prstGeom prst="rect">
          <a:avLst/>
        </a:prstGeom>
        <a:noFill/>
        <a:ln w="25400" cmpd="sng">
          <a:noFill/>
        </a:ln>
      </xdr:spPr>
      <xdr:txBody>
        <a:bodyPr vertOverflow="clip" wrap="square"/>
        <a:p>
          <a:pPr algn="l">
            <a:defRPr/>
          </a:pPr>
          <a:r>
            <a:rPr lang="en-US" cap="none" sz="1100" b="1" i="0" u="none" baseline="0">
              <a:solidFill>
                <a:srgbClr val="FF0000"/>
              </a:solidFill>
            </a:rPr>
            <a:t>日付の逆転がないかを確認して</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下さい。</a:t>
          </a:r>
        </a:p>
      </xdr:txBody>
    </xdr:sp>
    <xdr:clientData/>
  </xdr:twoCellAnchor>
  <xdr:twoCellAnchor>
    <xdr:from>
      <xdr:col>3</xdr:col>
      <xdr:colOff>104775</xdr:colOff>
      <xdr:row>81</xdr:row>
      <xdr:rowOff>123825</xdr:rowOff>
    </xdr:from>
    <xdr:to>
      <xdr:col>10</xdr:col>
      <xdr:colOff>742950</xdr:colOff>
      <xdr:row>84</xdr:row>
      <xdr:rowOff>57150</xdr:rowOff>
    </xdr:to>
    <xdr:sp>
      <xdr:nvSpPr>
        <xdr:cNvPr id="9" name="正方形/長方形 11"/>
        <xdr:cNvSpPr>
          <a:spLocks/>
        </xdr:cNvSpPr>
      </xdr:nvSpPr>
      <xdr:spPr>
        <a:xfrm>
          <a:off x="1428750" y="14620875"/>
          <a:ext cx="4838700" cy="45720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・元請業者発行のもので可。表紙の事業名を明記のうえ、目次を付けて下さい。（設計計算書、基礎工事施工図、機器配置図、配管経路図、機器図面、他関係図書）</a:t>
          </a:r>
        </a:p>
      </xdr:txBody>
    </xdr:sp>
    <xdr:clientData/>
  </xdr:twoCellAnchor>
  <xdr:twoCellAnchor>
    <xdr:from>
      <xdr:col>8</xdr:col>
      <xdr:colOff>447675</xdr:colOff>
      <xdr:row>64</xdr:row>
      <xdr:rowOff>38100</xdr:rowOff>
    </xdr:from>
    <xdr:to>
      <xdr:col>9</xdr:col>
      <xdr:colOff>161925</xdr:colOff>
      <xdr:row>77</xdr:row>
      <xdr:rowOff>0</xdr:rowOff>
    </xdr:to>
    <xdr:sp>
      <xdr:nvSpPr>
        <xdr:cNvPr id="10" name="右中かっこ 12"/>
        <xdr:cNvSpPr>
          <a:spLocks/>
        </xdr:cNvSpPr>
      </xdr:nvSpPr>
      <xdr:spPr>
        <a:xfrm>
          <a:off x="4772025" y="11525250"/>
          <a:ext cx="314325" cy="2266950"/>
        </a:xfrm>
        <a:prstGeom prst="rightBrace">
          <a:avLst>
            <a:gd name="adj1" fmla="val -48504"/>
            <a:gd name="adj2" fmla="val -430"/>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190500</xdr:colOff>
      <xdr:row>65</xdr:row>
      <xdr:rowOff>57150</xdr:rowOff>
    </xdr:from>
    <xdr:to>
      <xdr:col>11</xdr:col>
      <xdr:colOff>0</xdr:colOff>
      <xdr:row>75</xdr:row>
      <xdr:rowOff>57150</xdr:rowOff>
    </xdr:to>
    <xdr:sp>
      <xdr:nvSpPr>
        <xdr:cNvPr id="11" name="正方形/長方形 13"/>
        <xdr:cNvSpPr>
          <a:spLocks/>
        </xdr:cNvSpPr>
      </xdr:nvSpPr>
      <xdr:spPr>
        <a:xfrm>
          <a:off x="5114925" y="11715750"/>
          <a:ext cx="1181100" cy="1743075"/>
        </a:xfrm>
        <a:prstGeom prst="rect">
          <a:avLst/>
        </a:prstGeom>
        <a:noFill/>
        <a:ln w="25400" cmpd="sng">
          <a:noFill/>
        </a:ln>
      </xdr:spPr>
      <xdr:txBody>
        <a:bodyPr vertOverflow="clip" wrap="square"/>
        <a:p>
          <a:pPr algn="l">
            <a:defRPr/>
          </a:pPr>
          <a:r>
            <a:rPr lang="en-US" cap="none" sz="1050" b="1" i="0" u="none" baseline="0">
              <a:solidFill>
                <a:srgbClr val="FF0000"/>
              </a:solidFill>
            </a:rPr>
            <a:t>（６）の工事完成図書に添付されており、ここと重複する部分は省略可。</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その際「別冊（６）</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工事完成図書の</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とおり」</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と明記して下さい。</a:t>
          </a:r>
        </a:p>
      </xdr:txBody>
    </xdr:sp>
    <xdr:clientData/>
  </xdr:twoCellAnchor>
  <xdr:twoCellAnchor>
    <xdr:from>
      <xdr:col>6</xdr:col>
      <xdr:colOff>523875</xdr:colOff>
      <xdr:row>78</xdr:row>
      <xdr:rowOff>85725</xdr:rowOff>
    </xdr:from>
    <xdr:to>
      <xdr:col>10</xdr:col>
      <xdr:colOff>762000</xdr:colOff>
      <xdr:row>80</xdr:row>
      <xdr:rowOff>38100</xdr:rowOff>
    </xdr:to>
    <xdr:sp>
      <xdr:nvSpPr>
        <xdr:cNvPr id="12" name="正方形/長方形 14"/>
        <xdr:cNvSpPr>
          <a:spLocks/>
        </xdr:cNvSpPr>
      </xdr:nvSpPr>
      <xdr:spPr>
        <a:xfrm>
          <a:off x="3648075" y="14039850"/>
          <a:ext cx="2638425" cy="2952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・該当機種、型番のところに矢印または付箋</a:t>
          </a:r>
        </a:p>
      </xdr:txBody>
    </xdr:sp>
    <xdr:clientData/>
  </xdr:twoCellAnchor>
  <xdr:twoCellAnchor>
    <xdr:from>
      <xdr:col>4</xdr:col>
      <xdr:colOff>428625</xdr:colOff>
      <xdr:row>85</xdr:row>
      <xdr:rowOff>76200</xdr:rowOff>
    </xdr:from>
    <xdr:to>
      <xdr:col>10</xdr:col>
      <xdr:colOff>733425</xdr:colOff>
      <xdr:row>87</xdr:row>
      <xdr:rowOff>171450</xdr:rowOff>
    </xdr:to>
    <xdr:sp>
      <xdr:nvSpPr>
        <xdr:cNvPr id="13" name="正方形/長方形 15"/>
        <xdr:cNvSpPr>
          <a:spLocks/>
        </xdr:cNvSpPr>
      </xdr:nvSpPr>
      <xdr:spPr>
        <a:xfrm>
          <a:off x="2352675" y="15268575"/>
          <a:ext cx="3905250" cy="43815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・工程表は全工事項目の詳細にわたるもの。</a:t>
          </a:r>
          <a:r>
            <a:rPr lang="en-US" cap="none" sz="1050" b="1" i="0" u="sng" baseline="0">
              <a:solidFill>
                <a:srgbClr val="FF0000"/>
              </a:solidFill>
            </a:rPr>
            <a:t>日報は請求明細書の「人工」を裏付けられるもの、また工程表とも合致し責任者印のあるもの。</a:t>
          </a:r>
        </a:p>
      </xdr:txBody>
    </xdr:sp>
    <xdr:clientData/>
  </xdr:twoCellAnchor>
  <xdr:twoCellAnchor>
    <xdr:from>
      <xdr:col>6</xdr:col>
      <xdr:colOff>466725</xdr:colOff>
      <xdr:row>89</xdr:row>
      <xdr:rowOff>85725</xdr:rowOff>
    </xdr:from>
    <xdr:to>
      <xdr:col>10</xdr:col>
      <xdr:colOff>723900</xdr:colOff>
      <xdr:row>94</xdr:row>
      <xdr:rowOff>66675</xdr:rowOff>
    </xdr:to>
    <xdr:sp>
      <xdr:nvSpPr>
        <xdr:cNvPr id="14" name="正方形/長方形 16"/>
        <xdr:cNvSpPr>
          <a:spLocks/>
        </xdr:cNvSpPr>
      </xdr:nvSpPr>
      <xdr:spPr>
        <a:xfrm>
          <a:off x="3590925" y="15982950"/>
          <a:ext cx="2657475" cy="85725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・システムチェックに関するものを含め、試運転確認後に引渡しを受ける機器等に関するもの。</a:t>
          </a:r>
          <a:r>
            <a:rPr lang="en-US" cap="none" sz="1050" b="1" i="0" u="sng" baseline="0">
              <a:solidFill>
                <a:srgbClr val="FF0000"/>
              </a:solidFill>
            </a:rPr>
            <a:t>（６）の工事完成図書に添付されている場合は、「別冊（６）工事完成図書参照」と明記</a:t>
          </a:r>
          <a:r>
            <a:rPr lang="en-US" cap="none" sz="1050" b="1" i="0" u="none" baseline="0">
              <a:solidFill>
                <a:srgbClr val="FF0000"/>
              </a:solidFill>
            </a:rPr>
            <a:t>して下さい。）</a:t>
          </a:r>
        </a:p>
      </xdr:txBody>
    </xdr:sp>
    <xdr:clientData/>
  </xdr:twoCellAnchor>
  <xdr:twoCellAnchor>
    <xdr:from>
      <xdr:col>2</xdr:col>
      <xdr:colOff>304800</xdr:colOff>
      <xdr:row>112</xdr:row>
      <xdr:rowOff>123825</xdr:rowOff>
    </xdr:from>
    <xdr:to>
      <xdr:col>10</xdr:col>
      <xdr:colOff>762000</xdr:colOff>
      <xdr:row>123</xdr:row>
      <xdr:rowOff>161925</xdr:rowOff>
    </xdr:to>
    <xdr:sp>
      <xdr:nvSpPr>
        <xdr:cNvPr id="15" name="正方形/長方形 18"/>
        <xdr:cNvSpPr>
          <a:spLocks/>
        </xdr:cNvSpPr>
      </xdr:nvSpPr>
      <xdr:spPr>
        <a:xfrm>
          <a:off x="1028700" y="20078700"/>
          <a:ext cx="5257800" cy="213360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（１１）写真台帳について</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●別添（１１）</a:t>
          </a:r>
          <a:r>
            <a:rPr lang="en-US" cap="none" sz="1050" b="1" i="0" u="none" baseline="0">
              <a:solidFill>
                <a:srgbClr val="FF0000"/>
              </a:solidFill>
              <a:latin typeface="Calibri"/>
              <a:ea typeface="Calibri"/>
              <a:cs typeface="Calibri"/>
            </a:rPr>
            <a:t>-</a:t>
          </a:r>
          <a:r>
            <a:rPr lang="en-US" cap="none" sz="1050" b="1" i="0" u="none" baseline="0">
              <a:solidFill>
                <a:srgbClr val="FF0000"/>
              </a:solidFill>
            </a:rPr>
            <a:t>１</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・自家発電設備や充てん機等の機器類／「本体全景」「銘板（全台）」「電力切替盤の扉内（発電機）」</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　「ＬＰ供給設備（増設の場合／発電機）」など。管理システムは「ソフト起動ＰＣ画面」</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・車両関係／「全景（車両Ｎｏ写っている様に）」「ＬＰ充てん口または容器」、他、車</a:t>
          </a:r>
          <a:r>
            <a:rPr lang="en-US" cap="none" sz="1050" b="1" i="0" u="sng" baseline="0">
              <a:solidFill>
                <a:srgbClr val="FF0000"/>
              </a:solidFill>
            </a:rPr>
            <a:t>検証コピー</a:t>
          </a:r>
          <a:r>
            <a:rPr lang="en-US" cap="none" sz="1050" b="1" i="0" u="none" baseline="0">
              <a:solidFill>
                <a:srgbClr val="FF0000"/>
              </a:solidFill>
            </a:rPr>
            <a:t>添付要</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・衛星電話／「端末、本体、外部アンテナ（設置した場合）」など</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●別添（１１）</a:t>
          </a:r>
          <a:r>
            <a:rPr lang="en-US" cap="none" sz="1050" b="1" i="0" u="none" baseline="0">
              <a:solidFill>
                <a:srgbClr val="FF0000"/>
              </a:solidFill>
              <a:latin typeface="Calibri"/>
              <a:ea typeface="Calibri"/>
              <a:cs typeface="Calibri"/>
            </a:rPr>
            <a:t>-</a:t>
          </a:r>
          <a:r>
            <a:rPr lang="en-US" cap="none" sz="1050" b="1" i="0" u="none" baseline="0">
              <a:solidFill>
                <a:srgbClr val="FF0000"/>
              </a:solidFill>
            </a:rPr>
            <a:t>２について</a:t>
          </a:r>
          <a:r>
            <a:rPr lang="en-US" cap="none" sz="1050" b="1" i="0" u="none" baseline="0">
              <a:solidFill>
                <a:srgbClr val="FF0000"/>
              </a:solidFill>
              <a:latin typeface="Calibri"/>
              <a:ea typeface="Calibri"/>
              <a:cs typeface="Calibri"/>
            </a:rPr>
            <a:t>
</a:t>
          </a:r>
          <a:r>
            <a:rPr lang="en-US" cap="none" sz="1050" b="1" i="0" u="none" baseline="0">
              <a:solidFill>
                <a:srgbClr val="FF0000"/>
              </a:solidFill>
            </a:rPr>
            <a:t>・交付申請時、「既存保有済み」と明記されている設備の写真であり、撮影方法は（１１）</a:t>
          </a:r>
          <a:r>
            <a:rPr lang="en-US" cap="none" sz="1050" b="1" i="0" u="none" baseline="0">
              <a:solidFill>
                <a:srgbClr val="FF0000"/>
              </a:solidFill>
              <a:latin typeface="Calibri"/>
              <a:ea typeface="Calibri"/>
              <a:cs typeface="Calibri"/>
            </a:rPr>
            <a:t>-</a:t>
          </a:r>
          <a:r>
            <a:rPr lang="en-US" cap="none" sz="1050" b="1" i="0" u="none" baseline="0">
              <a:solidFill>
                <a:srgbClr val="FF0000"/>
              </a:solidFill>
            </a:rPr>
            <a:t>１同様に実施し、注釈として「既存保有設備」と欄外に明記して下さい。</a:t>
          </a:r>
          <a:r>
            <a:rPr lang="en-US" cap="none" sz="1050" b="1" i="0" u="none" baseline="0">
              <a:solidFill>
                <a:srgbClr val="FF0000"/>
              </a:solidFill>
              <a:latin typeface="Calibri"/>
              <a:ea typeface="Calibri"/>
              <a:cs typeface="Calibri"/>
            </a:rPr>
            <a:t>
</a:t>
          </a:r>
        </a:p>
      </xdr:txBody>
    </xdr:sp>
    <xdr:clientData/>
  </xdr:twoCellAnchor>
  <xdr:twoCellAnchor>
    <xdr:from>
      <xdr:col>6</xdr:col>
      <xdr:colOff>161925</xdr:colOff>
      <xdr:row>107</xdr:row>
      <xdr:rowOff>9525</xdr:rowOff>
    </xdr:from>
    <xdr:to>
      <xdr:col>10</xdr:col>
      <xdr:colOff>742950</xdr:colOff>
      <xdr:row>108</xdr:row>
      <xdr:rowOff>95250</xdr:rowOff>
    </xdr:to>
    <xdr:sp>
      <xdr:nvSpPr>
        <xdr:cNvPr id="16" name="正方形/長方形 20"/>
        <xdr:cNvSpPr>
          <a:spLocks/>
        </xdr:cNvSpPr>
      </xdr:nvSpPr>
      <xdr:spPr>
        <a:xfrm>
          <a:off x="3286125" y="19069050"/>
          <a:ext cx="2981325" cy="2571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a:t>
          </a:r>
          <a:r>
            <a:rPr lang="en-US" cap="none" sz="1050" b="1" i="0" u="sng" baseline="0">
              <a:solidFill>
                <a:srgbClr val="FF0000"/>
              </a:solidFill>
            </a:rPr>
            <a:t>本体単価５０万円以上の設備</a:t>
          </a:r>
          <a:r>
            <a:rPr lang="en-US" cap="none" sz="1050" b="1" i="0" u="none" baseline="0">
              <a:solidFill>
                <a:srgbClr val="FF0000"/>
              </a:solidFill>
            </a:rPr>
            <a:t>等の一覧表を作成する。</a:t>
          </a:r>
        </a:p>
      </xdr:txBody>
    </xdr:sp>
    <xdr:clientData/>
  </xdr:twoCellAnchor>
  <xdr:twoCellAnchor>
    <xdr:from>
      <xdr:col>1</xdr:col>
      <xdr:colOff>314325</xdr:colOff>
      <xdr:row>49</xdr:row>
      <xdr:rowOff>28575</xdr:rowOff>
    </xdr:from>
    <xdr:to>
      <xdr:col>8</xdr:col>
      <xdr:colOff>590550</xdr:colOff>
      <xdr:row>50</xdr:row>
      <xdr:rowOff>152400</xdr:rowOff>
    </xdr:to>
    <xdr:sp>
      <xdr:nvSpPr>
        <xdr:cNvPr id="17" name="正方形/長方形 19"/>
        <xdr:cNvSpPr>
          <a:spLocks/>
        </xdr:cNvSpPr>
      </xdr:nvSpPr>
      <xdr:spPr>
        <a:xfrm>
          <a:off x="438150" y="8877300"/>
          <a:ext cx="4476750" cy="2952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・社印（登録印でなくとも可）が捺印されたものを取得、発行して下さい。</a:t>
          </a:r>
        </a:p>
      </xdr:txBody>
    </xdr:sp>
    <xdr:clientData/>
  </xdr:twoCellAnchor>
  <xdr:twoCellAnchor>
    <xdr:from>
      <xdr:col>1</xdr:col>
      <xdr:colOff>304800</xdr:colOff>
      <xdr:row>54</xdr:row>
      <xdr:rowOff>28575</xdr:rowOff>
    </xdr:from>
    <xdr:to>
      <xdr:col>8</xdr:col>
      <xdr:colOff>581025</xdr:colOff>
      <xdr:row>55</xdr:row>
      <xdr:rowOff>161925</xdr:rowOff>
    </xdr:to>
    <xdr:sp>
      <xdr:nvSpPr>
        <xdr:cNvPr id="18" name="正方形/長方形 21"/>
        <xdr:cNvSpPr>
          <a:spLocks/>
        </xdr:cNvSpPr>
      </xdr:nvSpPr>
      <xdr:spPr>
        <a:xfrm>
          <a:off x="428625" y="9744075"/>
          <a:ext cx="4476750" cy="295275"/>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・社印（登録印でなくとも可）が捺印されたものを取得、発行して下さい。</a:t>
          </a:r>
        </a:p>
      </xdr:txBody>
    </xdr:sp>
    <xdr:clientData/>
  </xdr:twoCellAnchor>
  <xdr:twoCellAnchor>
    <xdr:from>
      <xdr:col>1</xdr:col>
      <xdr:colOff>323850</xdr:colOff>
      <xdr:row>74</xdr:row>
      <xdr:rowOff>0</xdr:rowOff>
    </xdr:from>
    <xdr:to>
      <xdr:col>8</xdr:col>
      <xdr:colOff>466725</xdr:colOff>
      <xdr:row>76</xdr:row>
      <xdr:rowOff>104775</xdr:rowOff>
    </xdr:to>
    <xdr:sp>
      <xdr:nvSpPr>
        <xdr:cNvPr id="19" name="正方形/長方形 22"/>
        <xdr:cNvSpPr>
          <a:spLocks/>
        </xdr:cNvSpPr>
      </xdr:nvSpPr>
      <xdr:spPr>
        <a:xfrm>
          <a:off x="447675" y="13230225"/>
          <a:ext cx="4343400" cy="457200"/>
        </a:xfrm>
        <a:prstGeom prst="rect">
          <a:avLst/>
        </a:prstGeom>
        <a:noFill/>
        <a:ln w="25400" cmpd="sng">
          <a:solidFill>
            <a:srgbClr val="FF0000"/>
          </a:solidFill>
          <a:headEnd type="none"/>
          <a:tailEnd type="none"/>
        </a:ln>
      </xdr:spPr>
      <xdr:txBody>
        <a:bodyPr vertOverflow="clip" wrap="square"/>
        <a:p>
          <a:pPr algn="l">
            <a:defRPr/>
          </a:pPr>
          <a:r>
            <a:rPr lang="en-US" cap="none" sz="1050" b="1" i="0" u="none" baseline="0">
              <a:solidFill>
                <a:srgbClr val="FF0000"/>
              </a:solidFill>
            </a:rPr>
            <a:t>・「工事費」として補助対象経費に計上した各工事部分（電気、ガス等）を含め、図面に示すこと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88"/>
  <sheetViews>
    <sheetView zoomScalePageLayoutView="0" workbookViewId="0" topLeftCell="A1">
      <selection activeCell="O19" sqref="O19"/>
    </sheetView>
  </sheetViews>
  <sheetFormatPr defaultColWidth="9.140625" defaultRowHeight="15"/>
  <cols>
    <col min="1" max="1" width="2.421875" style="2" customWidth="1"/>
    <col min="2" max="2" width="7.421875" style="2" bestFit="1" customWidth="1"/>
    <col min="3" max="3" width="4.7109375" style="2" customWidth="1"/>
    <col min="4" max="4" width="14.00390625" style="2" customWidth="1"/>
    <col min="5" max="10" width="9.00390625" style="2" customWidth="1"/>
    <col min="11" max="11" width="14.7109375" style="2" customWidth="1"/>
    <col min="12" max="13" width="2.421875" style="2" customWidth="1"/>
    <col min="14" max="16384" width="9.00390625" style="2" customWidth="1"/>
  </cols>
  <sheetData>
    <row r="1" ht="33" customHeight="1">
      <c r="B1" s="107" t="s">
        <v>157</v>
      </c>
    </row>
    <row r="2" spans="10:11" ht="26.25" customHeight="1">
      <c r="J2" s="210" t="s">
        <v>158</v>
      </c>
      <c r="K2" s="210"/>
    </row>
    <row r="3" spans="10:11" ht="13.5">
      <c r="J3" s="29"/>
      <c r="K3" s="29"/>
    </row>
    <row r="4" spans="2:11" ht="37.5" customHeight="1">
      <c r="B4" s="211" t="s">
        <v>159</v>
      </c>
      <c r="C4" s="211"/>
      <c r="D4" s="211"/>
      <c r="E4" s="211"/>
      <c r="F4" s="211"/>
      <c r="G4" s="211"/>
      <c r="H4" s="211"/>
      <c r="I4" s="211"/>
      <c r="J4" s="211"/>
      <c r="K4" s="211"/>
    </row>
    <row r="6" spans="2:11" ht="26.25" customHeight="1">
      <c r="B6" s="212" t="s">
        <v>247</v>
      </c>
      <c r="C6" s="212"/>
      <c r="D6" s="212"/>
      <c r="E6" s="212"/>
      <c r="F6" s="212"/>
      <c r="G6" s="212"/>
      <c r="H6" s="212"/>
      <c r="I6" s="212"/>
      <c r="J6" s="212"/>
      <c r="K6" s="212"/>
    </row>
    <row r="7" spans="2:11" ht="26.25" customHeight="1">
      <c r="B7" s="212"/>
      <c r="C7" s="212"/>
      <c r="D7" s="212"/>
      <c r="E7" s="212"/>
      <c r="F7" s="212"/>
      <c r="G7" s="212"/>
      <c r="H7" s="212"/>
      <c r="I7" s="212"/>
      <c r="J7" s="212"/>
      <c r="K7" s="212"/>
    </row>
    <row r="8" spans="2:11" ht="17.25" customHeight="1">
      <c r="B8" s="26"/>
      <c r="C8" s="26"/>
      <c r="D8" s="26"/>
      <c r="E8" s="26"/>
      <c r="F8" s="26"/>
      <c r="G8" s="26"/>
      <c r="H8" s="26"/>
      <c r="I8" s="26"/>
      <c r="J8" s="26"/>
      <c r="K8" s="26"/>
    </row>
    <row r="9" spans="2:11" ht="21" customHeight="1">
      <c r="B9" s="212" t="s">
        <v>160</v>
      </c>
      <c r="C9" s="212"/>
      <c r="D9" s="212"/>
      <c r="E9" s="212"/>
      <c r="F9" s="212"/>
      <c r="G9" s="212"/>
      <c r="H9" s="212"/>
      <c r="I9" s="212"/>
      <c r="J9" s="212"/>
      <c r="K9" s="212"/>
    </row>
    <row r="10" spans="2:11" ht="21" customHeight="1">
      <c r="B10" s="212"/>
      <c r="C10" s="212"/>
      <c r="D10" s="212"/>
      <c r="E10" s="212"/>
      <c r="F10" s="212"/>
      <c r="G10" s="212"/>
      <c r="H10" s="212"/>
      <c r="I10" s="212"/>
      <c r="J10" s="212"/>
      <c r="K10" s="212"/>
    </row>
    <row r="11" spans="2:11" ht="21" customHeight="1">
      <c r="B11" s="212"/>
      <c r="C11" s="212"/>
      <c r="D11" s="212"/>
      <c r="E11" s="212"/>
      <c r="F11" s="212"/>
      <c r="G11" s="212"/>
      <c r="H11" s="212"/>
      <c r="I11" s="212"/>
      <c r="J11" s="212"/>
      <c r="K11" s="212"/>
    </row>
    <row r="12" spans="2:11" ht="17.25" customHeight="1" thickBot="1">
      <c r="B12" s="108"/>
      <c r="C12" s="108"/>
      <c r="D12" s="108"/>
      <c r="E12" s="108"/>
      <c r="F12" s="108"/>
      <c r="G12" s="108"/>
      <c r="H12" s="108"/>
      <c r="I12" s="108"/>
      <c r="J12" s="108"/>
      <c r="K12" s="108"/>
    </row>
    <row r="13" spans="2:11" ht="20.25" customHeight="1">
      <c r="B13" s="213" t="s">
        <v>257</v>
      </c>
      <c r="C13" s="214"/>
      <c r="D13" s="214"/>
      <c r="E13" s="214"/>
      <c r="F13" s="214"/>
      <c r="G13" s="214"/>
      <c r="H13" s="214"/>
      <c r="I13" s="214"/>
      <c r="J13" s="214"/>
      <c r="K13" s="215"/>
    </row>
    <row r="14" spans="2:11" ht="20.25" customHeight="1">
      <c r="B14" s="216"/>
      <c r="C14" s="217"/>
      <c r="D14" s="217"/>
      <c r="E14" s="217"/>
      <c r="F14" s="217"/>
      <c r="G14" s="217"/>
      <c r="H14" s="217"/>
      <c r="I14" s="217"/>
      <c r="J14" s="217"/>
      <c r="K14" s="218"/>
    </row>
    <row r="15" spans="2:11" ht="20.25" customHeight="1">
      <c r="B15" s="216"/>
      <c r="C15" s="217"/>
      <c r="D15" s="217"/>
      <c r="E15" s="217"/>
      <c r="F15" s="217"/>
      <c r="G15" s="217"/>
      <c r="H15" s="217"/>
      <c r="I15" s="217"/>
      <c r="J15" s="217"/>
      <c r="K15" s="218"/>
    </row>
    <row r="16" spans="2:11" ht="20.25" customHeight="1">
      <c r="B16" s="216"/>
      <c r="C16" s="217"/>
      <c r="D16" s="217"/>
      <c r="E16" s="217"/>
      <c r="F16" s="217"/>
      <c r="G16" s="217"/>
      <c r="H16" s="217"/>
      <c r="I16" s="217"/>
      <c r="J16" s="217"/>
      <c r="K16" s="218"/>
    </row>
    <row r="17" spans="2:14" ht="25.5" customHeight="1">
      <c r="B17" s="216"/>
      <c r="C17" s="217"/>
      <c r="D17" s="217"/>
      <c r="E17" s="217"/>
      <c r="F17" s="217"/>
      <c r="G17" s="217"/>
      <c r="H17" s="217"/>
      <c r="I17" s="217"/>
      <c r="J17" s="217"/>
      <c r="K17" s="218"/>
      <c r="N17" s="25"/>
    </row>
    <row r="18" spans="2:11" ht="33" customHeight="1" thickBot="1">
      <c r="B18" s="219" t="s">
        <v>256</v>
      </c>
      <c r="C18" s="220"/>
      <c r="D18" s="220"/>
      <c r="E18" s="220"/>
      <c r="F18" s="220"/>
      <c r="G18" s="220"/>
      <c r="H18" s="220"/>
      <c r="I18" s="220"/>
      <c r="J18" s="220"/>
      <c r="K18" s="221"/>
    </row>
    <row r="19" spans="2:11" ht="17.25" customHeight="1">
      <c r="B19" s="26"/>
      <c r="C19" s="26"/>
      <c r="D19" s="26"/>
      <c r="E19" s="26"/>
      <c r="F19" s="26"/>
      <c r="G19" s="26"/>
      <c r="H19" s="26"/>
      <c r="I19" s="26"/>
      <c r="J19" s="26"/>
      <c r="K19" s="26"/>
    </row>
    <row r="20" spans="2:11" ht="23.25" customHeight="1">
      <c r="B20" s="209" t="s">
        <v>161</v>
      </c>
      <c r="C20" s="209"/>
      <c r="D20" s="209"/>
      <c r="E20" s="209"/>
      <c r="F20" s="209"/>
      <c r="G20" s="209"/>
      <c r="H20" s="209"/>
      <c r="I20" s="209"/>
      <c r="J20" s="209"/>
      <c r="K20" s="209"/>
    </row>
    <row r="21" spans="2:11" ht="23.25" customHeight="1">
      <c r="B21" s="209"/>
      <c r="C21" s="209"/>
      <c r="D21" s="209"/>
      <c r="E21" s="209"/>
      <c r="F21" s="209"/>
      <c r="G21" s="209"/>
      <c r="H21" s="209"/>
      <c r="I21" s="209"/>
      <c r="J21" s="209"/>
      <c r="K21" s="209"/>
    </row>
    <row r="22" ht="17.25" customHeight="1"/>
    <row r="23" spans="2:11" ht="17.25" customHeight="1">
      <c r="B23" s="104" t="s">
        <v>162</v>
      </c>
      <c r="C23" s="222" t="s">
        <v>163</v>
      </c>
      <c r="D23" s="222"/>
      <c r="E23" s="222"/>
      <c r="F23" s="26"/>
      <c r="G23" s="26"/>
      <c r="H23" s="26"/>
      <c r="I23" s="26"/>
      <c r="J23" s="26"/>
      <c r="K23" s="26"/>
    </row>
    <row r="24" spans="3:11" ht="29.25" customHeight="1">
      <c r="C24" s="209" t="s">
        <v>248</v>
      </c>
      <c r="D24" s="209"/>
      <c r="E24" s="209"/>
      <c r="F24" s="209"/>
      <c r="G24" s="209"/>
      <c r="H24" s="209"/>
      <c r="I24" s="209"/>
      <c r="J24" s="209"/>
      <c r="K24" s="209"/>
    </row>
    <row r="25" spans="3:11" ht="29.25" customHeight="1">
      <c r="C25" s="209"/>
      <c r="D25" s="209"/>
      <c r="E25" s="209"/>
      <c r="F25" s="209"/>
      <c r="G25" s="209"/>
      <c r="H25" s="209"/>
      <c r="I25" s="209"/>
      <c r="J25" s="209"/>
      <c r="K25" s="209"/>
    </row>
    <row r="26" spans="3:11" ht="29.25" customHeight="1">
      <c r="C26" s="209"/>
      <c r="D26" s="209"/>
      <c r="E26" s="209"/>
      <c r="F26" s="209"/>
      <c r="G26" s="209"/>
      <c r="H26" s="209"/>
      <c r="I26" s="209"/>
      <c r="J26" s="209"/>
      <c r="K26" s="209"/>
    </row>
    <row r="27" spans="3:14" ht="29.25" customHeight="1">
      <c r="C27" s="209"/>
      <c r="D27" s="209"/>
      <c r="E27" s="209"/>
      <c r="F27" s="209"/>
      <c r="G27" s="209"/>
      <c r="H27" s="209"/>
      <c r="I27" s="209"/>
      <c r="J27" s="209"/>
      <c r="K27" s="209"/>
      <c r="N27" s="27"/>
    </row>
    <row r="28" spans="3:14" ht="29.25" customHeight="1">
      <c r="C28" s="209"/>
      <c r="D28" s="209"/>
      <c r="E28" s="209"/>
      <c r="F28" s="209"/>
      <c r="G28" s="209"/>
      <c r="H28" s="209"/>
      <c r="I28" s="209"/>
      <c r="J28" s="209"/>
      <c r="K28" s="209"/>
      <c r="N28" s="27"/>
    </row>
    <row r="29" spans="3:14" ht="21" customHeight="1">
      <c r="C29" s="209"/>
      <c r="D29" s="209"/>
      <c r="E29" s="209"/>
      <c r="F29" s="209"/>
      <c r="G29" s="209"/>
      <c r="H29" s="209"/>
      <c r="I29" s="209"/>
      <c r="J29" s="209"/>
      <c r="K29" s="209"/>
      <c r="N29" s="27"/>
    </row>
    <row r="30" ht="17.25" customHeight="1">
      <c r="N30" s="27"/>
    </row>
    <row r="31" spans="2:14" ht="17.25" customHeight="1">
      <c r="B31" s="104" t="s">
        <v>164</v>
      </c>
      <c r="C31" s="105" t="s">
        <v>165</v>
      </c>
      <c r="D31" s="103"/>
      <c r="E31" s="26"/>
      <c r="F31" s="26"/>
      <c r="G31" s="26"/>
      <c r="H31" s="26"/>
      <c r="I31" s="26"/>
      <c r="J31" s="26"/>
      <c r="K31" s="26"/>
      <c r="N31" s="27"/>
    </row>
    <row r="32" spans="3:14" ht="30" customHeight="1">
      <c r="C32" s="209" t="s">
        <v>249</v>
      </c>
      <c r="D32" s="209"/>
      <c r="E32" s="209"/>
      <c r="F32" s="209"/>
      <c r="G32" s="209"/>
      <c r="H32" s="209"/>
      <c r="I32" s="209"/>
      <c r="J32" s="209"/>
      <c r="K32" s="209"/>
      <c r="N32" s="27"/>
    </row>
    <row r="33" spans="3:14" ht="30" customHeight="1">
      <c r="C33" s="209"/>
      <c r="D33" s="209"/>
      <c r="E33" s="209"/>
      <c r="F33" s="209"/>
      <c r="G33" s="209"/>
      <c r="H33" s="209"/>
      <c r="I33" s="209"/>
      <c r="J33" s="209"/>
      <c r="K33" s="209"/>
      <c r="N33" s="27"/>
    </row>
    <row r="34" spans="3:14" ht="8.25" customHeight="1">
      <c r="C34" s="26"/>
      <c r="D34" s="26"/>
      <c r="E34" s="26"/>
      <c r="F34" s="26"/>
      <c r="G34" s="26"/>
      <c r="H34" s="26"/>
      <c r="I34" s="26"/>
      <c r="J34" s="26"/>
      <c r="K34" s="26"/>
      <c r="N34" s="27"/>
    </row>
    <row r="35" ht="54" customHeight="1">
      <c r="N35" s="27"/>
    </row>
    <row r="36" spans="2:14" ht="17.25" customHeight="1">
      <c r="B36" s="104" t="s">
        <v>166</v>
      </c>
      <c r="C36" s="105" t="s">
        <v>167</v>
      </c>
      <c r="D36" s="103"/>
      <c r="E36" s="26"/>
      <c r="F36" s="26"/>
      <c r="G36" s="26"/>
      <c r="H36" s="26"/>
      <c r="I36" s="26"/>
      <c r="J36" s="26"/>
      <c r="K36" s="26"/>
      <c r="N36" s="27"/>
    </row>
    <row r="37" spans="3:14" ht="24" customHeight="1">
      <c r="C37" s="209" t="s">
        <v>168</v>
      </c>
      <c r="D37" s="209"/>
      <c r="E37" s="209"/>
      <c r="F37" s="209"/>
      <c r="G37" s="209"/>
      <c r="H37" s="209"/>
      <c r="I37" s="209"/>
      <c r="J37" s="209"/>
      <c r="K37" s="209"/>
      <c r="N37" s="27"/>
    </row>
    <row r="38" spans="3:11" ht="24" customHeight="1">
      <c r="C38" s="209"/>
      <c r="D38" s="209"/>
      <c r="E38" s="209"/>
      <c r="F38" s="209"/>
      <c r="G38" s="209"/>
      <c r="H38" s="209"/>
      <c r="I38" s="209"/>
      <c r="J38" s="209"/>
      <c r="K38" s="209"/>
    </row>
    <row r="39" spans="3:11" ht="24" customHeight="1">
      <c r="C39" s="209"/>
      <c r="D39" s="209"/>
      <c r="E39" s="209"/>
      <c r="F39" s="209"/>
      <c r="G39" s="209"/>
      <c r="H39" s="209"/>
      <c r="I39" s="209"/>
      <c r="J39" s="209"/>
      <c r="K39" s="209"/>
    </row>
    <row r="40" spans="3:11" ht="99.75" customHeight="1">
      <c r="C40" s="209" t="s">
        <v>169</v>
      </c>
      <c r="D40" s="209"/>
      <c r="E40" s="209"/>
      <c r="F40" s="209"/>
      <c r="G40" s="209"/>
      <c r="H40" s="209"/>
      <c r="I40" s="209"/>
      <c r="J40" s="209"/>
      <c r="K40" s="209"/>
    </row>
    <row r="41" ht="17.25" customHeight="1"/>
    <row r="42" spans="2:11" ht="17.25" customHeight="1">
      <c r="B42" s="104" t="s">
        <v>170</v>
      </c>
      <c r="C42" s="105" t="s">
        <v>171</v>
      </c>
      <c r="D42" s="106"/>
      <c r="E42" s="26"/>
      <c r="F42" s="26"/>
      <c r="G42" s="26"/>
      <c r="H42" s="26"/>
      <c r="I42" s="26"/>
      <c r="J42" s="26"/>
      <c r="K42" s="26"/>
    </row>
    <row r="43" spans="3:11" ht="20.25" customHeight="1">
      <c r="C43" s="209" t="s">
        <v>172</v>
      </c>
      <c r="D43" s="209"/>
      <c r="E43" s="209"/>
      <c r="F43" s="209"/>
      <c r="G43" s="209"/>
      <c r="H43" s="209"/>
      <c r="I43" s="209"/>
      <c r="J43" s="209"/>
      <c r="K43" s="209"/>
    </row>
    <row r="44" spans="3:11" ht="20.25" customHeight="1">
      <c r="C44" s="209"/>
      <c r="D44" s="209"/>
      <c r="E44" s="209"/>
      <c r="F44" s="209"/>
      <c r="G44" s="209"/>
      <c r="H44" s="209"/>
      <c r="I44" s="209"/>
      <c r="J44" s="209"/>
      <c r="K44" s="209"/>
    </row>
    <row r="45" spans="3:11" ht="20.25" customHeight="1">
      <c r="C45" s="209"/>
      <c r="D45" s="209"/>
      <c r="E45" s="209"/>
      <c r="F45" s="209"/>
      <c r="G45" s="209"/>
      <c r="H45" s="209"/>
      <c r="I45" s="209"/>
      <c r="J45" s="209"/>
      <c r="K45" s="209"/>
    </row>
    <row r="46" spans="3:11" ht="17.25" customHeight="1">
      <c r="C46" s="26"/>
      <c r="D46" s="26"/>
      <c r="E46" s="26"/>
      <c r="F46" s="26"/>
      <c r="G46" s="26"/>
      <c r="H46" s="26"/>
      <c r="I46" s="26"/>
      <c r="J46" s="26"/>
      <c r="K46" s="26"/>
    </row>
    <row r="47" spans="2:11" ht="17.25" customHeight="1">
      <c r="B47" s="104" t="s">
        <v>173</v>
      </c>
      <c r="C47" s="105" t="s">
        <v>174</v>
      </c>
      <c r="D47" s="103"/>
      <c r="E47" s="26"/>
      <c r="F47" s="26"/>
      <c r="G47" s="26"/>
      <c r="H47" s="26"/>
      <c r="I47" s="26"/>
      <c r="J47" s="26"/>
      <c r="K47" s="26"/>
    </row>
    <row r="48" spans="3:11" ht="24.75" customHeight="1">
      <c r="C48" s="223" t="s">
        <v>175</v>
      </c>
      <c r="D48" s="223"/>
      <c r="E48" s="223"/>
      <c r="F48" s="223"/>
      <c r="G48" s="223"/>
      <c r="H48" s="223"/>
      <c r="I48" s="223"/>
      <c r="J48" s="223"/>
      <c r="K48" s="223"/>
    </row>
    <row r="49" spans="3:11" ht="25.5" customHeight="1">
      <c r="C49" s="223"/>
      <c r="D49" s="223"/>
      <c r="E49" s="223"/>
      <c r="F49" s="223"/>
      <c r="G49" s="223"/>
      <c r="H49" s="223"/>
      <c r="I49" s="223"/>
      <c r="J49" s="223"/>
      <c r="K49" s="223"/>
    </row>
    <row r="50" spans="3:11" ht="25.5" customHeight="1">
      <c r="C50" s="223"/>
      <c r="D50" s="223"/>
      <c r="E50" s="223"/>
      <c r="F50" s="223"/>
      <c r="G50" s="223"/>
      <c r="H50" s="223"/>
      <c r="I50" s="223"/>
      <c r="J50" s="223"/>
      <c r="K50" s="223"/>
    </row>
    <row r="51" spans="3:11" ht="59.25" customHeight="1">
      <c r="C51" s="209" t="s">
        <v>176</v>
      </c>
      <c r="D51" s="209"/>
      <c r="E51" s="209"/>
      <c r="F51" s="209"/>
      <c r="G51" s="209"/>
      <c r="H51" s="209"/>
      <c r="I51" s="209"/>
      <c r="J51" s="209"/>
      <c r="K51" s="209"/>
    </row>
    <row r="52" spans="3:11" ht="13.5">
      <c r="C52" s="28"/>
      <c r="D52" s="28"/>
      <c r="E52" s="28"/>
      <c r="F52" s="28"/>
      <c r="G52" s="28"/>
      <c r="H52" s="28"/>
      <c r="I52" s="28"/>
      <c r="J52" s="28"/>
      <c r="K52" s="28"/>
    </row>
    <row r="53" spans="2:11" ht="14.25">
      <c r="B53" s="104" t="s">
        <v>177</v>
      </c>
      <c r="C53" s="105" t="s">
        <v>251</v>
      </c>
      <c r="D53" s="103"/>
      <c r="E53" s="26"/>
      <c r="F53" s="26"/>
      <c r="G53" s="26"/>
      <c r="H53" s="26"/>
      <c r="I53" s="26"/>
      <c r="J53" s="26"/>
      <c r="K53" s="26"/>
    </row>
    <row r="54" spans="3:11" ht="24.75" customHeight="1">
      <c r="C54" s="209" t="s">
        <v>250</v>
      </c>
      <c r="D54" s="209"/>
      <c r="E54" s="209"/>
      <c r="F54" s="209"/>
      <c r="G54" s="209"/>
      <c r="H54" s="209"/>
      <c r="I54" s="209"/>
      <c r="J54" s="209"/>
      <c r="K54" s="209"/>
    </row>
    <row r="55" spans="3:11" ht="24.75" customHeight="1">
      <c r="C55" s="209"/>
      <c r="D55" s="209"/>
      <c r="E55" s="209"/>
      <c r="F55" s="209"/>
      <c r="G55" s="209"/>
      <c r="H55" s="209"/>
      <c r="I55" s="209"/>
      <c r="J55" s="209"/>
      <c r="K55" s="209"/>
    </row>
    <row r="56" spans="3:11" ht="38.25" customHeight="1">
      <c r="C56" s="209"/>
      <c r="D56" s="209"/>
      <c r="E56" s="209"/>
      <c r="F56" s="209"/>
      <c r="G56" s="209"/>
      <c r="H56" s="209"/>
      <c r="I56" s="209"/>
      <c r="J56" s="209"/>
      <c r="K56" s="209"/>
    </row>
    <row r="57" spans="3:11" ht="72.75" customHeight="1">
      <c r="C57" s="209" t="s">
        <v>252</v>
      </c>
      <c r="D57" s="209"/>
      <c r="E57" s="209"/>
      <c r="F57" s="209"/>
      <c r="G57" s="209"/>
      <c r="H57" s="209"/>
      <c r="I57" s="209"/>
      <c r="J57" s="209"/>
      <c r="K57" s="209"/>
    </row>
    <row r="59" spans="2:11" ht="14.25">
      <c r="B59" s="104" t="s">
        <v>178</v>
      </c>
      <c r="C59" s="105" t="s">
        <v>179</v>
      </c>
      <c r="D59" s="106"/>
      <c r="E59" s="26"/>
      <c r="F59" s="26"/>
      <c r="G59" s="26"/>
      <c r="H59" s="26"/>
      <c r="I59" s="26"/>
      <c r="J59" s="26"/>
      <c r="K59" s="26"/>
    </row>
    <row r="60" spans="3:11" ht="13.5">
      <c r="C60" s="209" t="s">
        <v>180</v>
      </c>
      <c r="D60" s="209"/>
      <c r="E60" s="209"/>
      <c r="F60" s="209"/>
      <c r="G60" s="209"/>
      <c r="H60" s="209"/>
      <c r="I60" s="209"/>
      <c r="J60" s="209"/>
      <c r="K60" s="209"/>
    </row>
    <row r="61" spans="3:11" ht="13.5">
      <c r="C61" s="209"/>
      <c r="D61" s="209"/>
      <c r="E61" s="209"/>
      <c r="F61" s="209"/>
      <c r="G61" s="209"/>
      <c r="H61" s="209"/>
      <c r="I61" s="209"/>
      <c r="J61" s="209"/>
      <c r="K61" s="209"/>
    </row>
    <row r="62" spans="3:11" ht="13.5">
      <c r="C62" s="209"/>
      <c r="D62" s="209"/>
      <c r="E62" s="209"/>
      <c r="F62" s="209"/>
      <c r="G62" s="209"/>
      <c r="H62" s="209"/>
      <c r="I62" s="209"/>
      <c r="J62" s="209"/>
      <c r="K62" s="209"/>
    </row>
    <row r="63" spans="3:11" ht="29.25" customHeight="1">
      <c r="C63" s="209" t="s">
        <v>181</v>
      </c>
      <c r="D63" s="209"/>
      <c r="E63" s="209"/>
      <c r="F63" s="209"/>
      <c r="G63" s="209"/>
      <c r="H63" s="209"/>
      <c r="I63" s="209"/>
      <c r="J63" s="209"/>
      <c r="K63" s="209"/>
    </row>
    <row r="64" spans="3:11" ht="29.25" customHeight="1">
      <c r="C64" s="209"/>
      <c r="D64" s="209"/>
      <c r="E64" s="209"/>
      <c r="F64" s="209"/>
      <c r="G64" s="209"/>
      <c r="H64" s="209"/>
      <c r="I64" s="209"/>
      <c r="J64" s="209"/>
      <c r="K64" s="209"/>
    </row>
    <row r="65" spans="3:11" ht="29.25" customHeight="1">
      <c r="C65" s="209"/>
      <c r="D65" s="209"/>
      <c r="E65" s="209"/>
      <c r="F65" s="209"/>
      <c r="G65" s="209"/>
      <c r="H65" s="209"/>
      <c r="I65" s="209"/>
      <c r="J65" s="209"/>
      <c r="K65" s="209"/>
    </row>
    <row r="66" ht="27" customHeight="1"/>
    <row r="67" spans="2:11" ht="14.25">
      <c r="B67" s="104" t="s">
        <v>182</v>
      </c>
      <c r="C67" s="105" t="s">
        <v>183</v>
      </c>
      <c r="D67" s="103"/>
      <c r="E67" s="26"/>
      <c r="F67" s="26"/>
      <c r="G67" s="26"/>
      <c r="H67" s="26"/>
      <c r="I67" s="26"/>
      <c r="J67" s="26"/>
      <c r="K67" s="26"/>
    </row>
    <row r="68" spans="3:11" ht="17.25" customHeight="1">
      <c r="C68" s="209" t="s">
        <v>184</v>
      </c>
      <c r="D68" s="209"/>
      <c r="E68" s="209"/>
      <c r="F68" s="209"/>
      <c r="G68" s="209"/>
      <c r="H68" s="209"/>
      <c r="I68" s="209"/>
      <c r="J68" s="209"/>
      <c r="K68" s="209"/>
    </row>
    <row r="69" spans="3:11" ht="17.25" customHeight="1">
      <c r="C69" s="209"/>
      <c r="D69" s="209"/>
      <c r="E69" s="209"/>
      <c r="F69" s="209"/>
      <c r="G69" s="209"/>
      <c r="H69" s="209"/>
      <c r="I69" s="209"/>
      <c r="J69" s="209"/>
      <c r="K69" s="209"/>
    </row>
    <row r="70" spans="3:11" ht="17.25" customHeight="1">
      <c r="C70" s="209"/>
      <c r="D70" s="209"/>
      <c r="E70" s="209"/>
      <c r="F70" s="209"/>
      <c r="G70" s="209"/>
      <c r="H70" s="209"/>
      <c r="I70" s="209"/>
      <c r="J70" s="209"/>
      <c r="K70" s="209"/>
    </row>
    <row r="71" spans="3:11" ht="17.25" customHeight="1">
      <c r="C71" s="209"/>
      <c r="D71" s="209"/>
      <c r="E71" s="209"/>
      <c r="F71" s="209"/>
      <c r="G71" s="209"/>
      <c r="H71" s="209"/>
      <c r="I71" s="209"/>
      <c r="J71" s="209"/>
      <c r="K71" s="209"/>
    </row>
    <row r="72" spans="3:11" ht="17.25" customHeight="1">
      <c r="C72" s="209"/>
      <c r="D72" s="209"/>
      <c r="E72" s="209"/>
      <c r="F72" s="209"/>
      <c r="G72" s="209"/>
      <c r="H72" s="209"/>
      <c r="I72" s="209"/>
      <c r="J72" s="209"/>
      <c r="K72" s="209"/>
    </row>
    <row r="73" ht="16.5" customHeight="1"/>
    <row r="74" spans="2:11" ht="14.25">
      <c r="B74" s="104" t="s">
        <v>185</v>
      </c>
      <c r="C74" s="105" t="s">
        <v>186</v>
      </c>
      <c r="D74" s="103"/>
      <c r="E74" s="26"/>
      <c r="F74" s="26"/>
      <c r="G74" s="26"/>
      <c r="H74" s="26"/>
      <c r="I74" s="26"/>
      <c r="J74" s="26"/>
      <c r="K74" s="26"/>
    </row>
    <row r="75" spans="3:11" ht="13.5">
      <c r="C75" s="26" t="s">
        <v>187</v>
      </c>
      <c r="D75" s="209" t="s">
        <v>188</v>
      </c>
      <c r="E75" s="209"/>
      <c r="F75" s="209"/>
      <c r="G75" s="209"/>
      <c r="H75" s="209"/>
      <c r="I75" s="209"/>
      <c r="J75" s="209"/>
      <c r="K75" s="209"/>
    </row>
    <row r="76" spans="3:11" ht="13.5">
      <c r="C76" s="26"/>
      <c r="D76" s="209"/>
      <c r="E76" s="209"/>
      <c r="F76" s="209"/>
      <c r="G76" s="209"/>
      <c r="H76" s="209"/>
      <c r="I76" s="209"/>
      <c r="J76" s="209"/>
      <c r="K76" s="209"/>
    </row>
    <row r="77" spans="3:11" ht="13.5">
      <c r="C77" s="26" t="s">
        <v>189</v>
      </c>
      <c r="D77" s="2" t="s">
        <v>190</v>
      </c>
      <c r="E77" s="26"/>
      <c r="F77" s="26"/>
      <c r="G77" s="26"/>
      <c r="H77" s="26"/>
      <c r="I77" s="26"/>
      <c r="J77" s="26"/>
      <c r="K77" s="26"/>
    </row>
    <row r="78" spans="3:11" ht="13.5">
      <c r="C78" s="26"/>
      <c r="D78" s="31" t="s">
        <v>191</v>
      </c>
      <c r="E78" s="209" t="s">
        <v>192</v>
      </c>
      <c r="F78" s="209"/>
      <c r="G78" s="209"/>
      <c r="H78" s="209"/>
      <c r="I78" s="209"/>
      <c r="J78" s="209"/>
      <c r="K78" s="209"/>
    </row>
    <row r="79" spans="3:11" ht="69.75" customHeight="1">
      <c r="C79" s="26"/>
      <c r="D79" s="31" t="s">
        <v>193</v>
      </c>
      <c r="E79" s="209" t="s">
        <v>194</v>
      </c>
      <c r="F79" s="209"/>
      <c r="G79" s="209"/>
      <c r="H79" s="209"/>
      <c r="I79" s="209"/>
      <c r="J79" s="209"/>
      <c r="K79" s="209"/>
    </row>
    <row r="80" spans="3:11" ht="46.5" customHeight="1">
      <c r="C80" s="26" t="s">
        <v>195</v>
      </c>
      <c r="D80" s="209" t="s">
        <v>196</v>
      </c>
      <c r="E80" s="209"/>
      <c r="F80" s="209"/>
      <c r="G80" s="209"/>
      <c r="H80" s="209"/>
      <c r="I80" s="209"/>
      <c r="J80" s="209"/>
      <c r="K80" s="209"/>
    </row>
    <row r="81" spans="3:11" ht="69" customHeight="1">
      <c r="C81" s="209" t="s">
        <v>253</v>
      </c>
      <c r="D81" s="209"/>
      <c r="E81" s="209"/>
      <c r="F81" s="209"/>
      <c r="G81" s="209"/>
      <c r="H81" s="209"/>
      <c r="I81" s="209"/>
      <c r="J81" s="209"/>
      <c r="K81" s="209"/>
    </row>
    <row r="83" spans="2:11" ht="14.25">
      <c r="B83" s="104" t="s">
        <v>197</v>
      </c>
      <c r="C83" s="105" t="s">
        <v>254</v>
      </c>
      <c r="D83" s="106"/>
      <c r="E83" s="26"/>
      <c r="F83" s="26"/>
      <c r="G83" s="26"/>
      <c r="H83" s="26"/>
      <c r="I83" s="26"/>
      <c r="J83" s="26"/>
      <c r="K83" s="26"/>
    </row>
    <row r="84" spans="3:11" ht="23.25" customHeight="1">
      <c r="C84" s="209" t="s">
        <v>255</v>
      </c>
      <c r="D84" s="209"/>
      <c r="E84" s="209"/>
      <c r="F84" s="209"/>
      <c r="G84" s="209"/>
      <c r="H84" s="209"/>
      <c r="I84" s="209"/>
      <c r="J84" s="209"/>
      <c r="K84" s="209"/>
    </row>
    <row r="85" spans="3:11" ht="23.25" customHeight="1">
      <c r="C85" s="209"/>
      <c r="D85" s="209"/>
      <c r="E85" s="209"/>
      <c r="F85" s="209"/>
      <c r="G85" s="209"/>
      <c r="H85" s="209"/>
      <c r="I85" s="209"/>
      <c r="J85" s="209"/>
      <c r="K85" s="209"/>
    </row>
    <row r="86" spans="3:11" ht="23.25" customHeight="1">
      <c r="C86" s="209"/>
      <c r="D86" s="209"/>
      <c r="E86" s="209"/>
      <c r="F86" s="209"/>
      <c r="G86" s="209"/>
      <c r="H86" s="209"/>
      <c r="I86" s="209"/>
      <c r="J86" s="209"/>
      <c r="K86" s="209"/>
    </row>
    <row r="87" spans="3:11" ht="23.25" customHeight="1">
      <c r="C87" s="209"/>
      <c r="D87" s="209"/>
      <c r="E87" s="209"/>
      <c r="F87" s="209"/>
      <c r="G87" s="209"/>
      <c r="H87" s="209"/>
      <c r="I87" s="209"/>
      <c r="J87" s="209"/>
      <c r="K87" s="209"/>
    </row>
    <row r="88" spans="3:11" ht="23.25" customHeight="1">
      <c r="C88" s="209"/>
      <c r="D88" s="209"/>
      <c r="E88" s="209"/>
      <c r="F88" s="209"/>
      <c r="G88" s="209"/>
      <c r="H88" s="209"/>
      <c r="I88" s="209"/>
      <c r="J88" s="209"/>
      <c r="K88" s="209"/>
    </row>
  </sheetData>
  <sheetProtection/>
  <mergeCells count="26">
    <mergeCell ref="C54:K56"/>
    <mergeCell ref="C57:K57"/>
    <mergeCell ref="C60:K62"/>
    <mergeCell ref="C37:K39"/>
    <mergeCell ref="C40:K40"/>
    <mergeCell ref="C43:K45"/>
    <mergeCell ref="C48:K50"/>
    <mergeCell ref="C51:K51"/>
    <mergeCell ref="B18:K18"/>
    <mergeCell ref="B20:K21"/>
    <mergeCell ref="C23:E23"/>
    <mergeCell ref="C24:K29"/>
    <mergeCell ref="C32:K33"/>
    <mergeCell ref="J2:K2"/>
    <mergeCell ref="B4:K4"/>
    <mergeCell ref="B6:K7"/>
    <mergeCell ref="B9:K11"/>
    <mergeCell ref="B13:K17"/>
    <mergeCell ref="D80:K80"/>
    <mergeCell ref="C81:K81"/>
    <mergeCell ref="C84:K88"/>
    <mergeCell ref="C63:K65"/>
    <mergeCell ref="C68:K72"/>
    <mergeCell ref="D75:K76"/>
    <mergeCell ref="E78:K78"/>
    <mergeCell ref="E79:K79"/>
  </mergeCells>
  <printOptions horizontalCentered="1"/>
  <pageMargins left="0" right="0"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4"/>
  <sheetViews>
    <sheetView zoomScalePageLayoutView="0" workbookViewId="0" topLeftCell="A1">
      <selection activeCell="A1" sqref="A1:IV65536"/>
    </sheetView>
  </sheetViews>
  <sheetFormatPr defaultColWidth="9.140625" defaultRowHeight="15"/>
  <cols>
    <col min="1" max="1" width="9.00390625" style="2" customWidth="1"/>
    <col min="2" max="9" width="11.7109375" style="151" customWidth="1"/>
    <col min="10" max="10" width="35.00390625" style="151" bestFit="1" customWidth="1"/>
    <col min="11" max="11" width="10.7109375" style="2" customWidth="1"/>
    <col min="12" max="12" width="8.57421875" style="2" customWidth="1"/>
    <col min="13" max="23" width="8.140625" style="2" customWidth="1"/>
    <col min="24" max="27" width="9.00390625" style="2" customWidth="1"/>
    <col min="28" max="28" width="9.421875" style="2" bestFit="1" customWidth="1"/>
    <col min="29" max="29" width="12.7109375" style="2" bestFit="1" customWidth="1"/>
    <col min="30" max="31" width="14.7109375" style="2" customWidth="1"/>
    <col min="32" max="32" width="10.421875" style="2" customWidth="1"/>
    <col min="33" max="16384" width="9.00390625" style="2" customWidth="1"/>
  </cols>
  <sheetData>
    <row r="1" spans="1:23" ht="21.75" customHeight="1" thickBot="1">
      <c r="A1" s="347" t="s">
        <v>370</v>
      </c>
      <c r="B1" s="348"/>
      <c r="C1" s="348"/>
      <c r="D1" s="348"/>
      <c r="E1" s="348"/>
      <c r="F1" s="348"/>
      <c r="G1" s="348"/>
      <c r="H1" s="348"/>
      <c r="I1" s="348"/>
      <c r="J1" s="349"/>
      <c r="L1" s="357" t="s">
        <v>371</v>
      </c>
      <c r="M1" s="353"/>
      <c r="N1" s="353"/>
      <c r="O1" s="353"/>
      <c r="P1" s="353"/>
      <c r="Q1" s="353"/>
      <c r="R1" s="353"/>
      <c r="S1" s="353"/>
      <c r="T1" s="353"/>
      <c r="U1" s="353"/>
      <c r="V1" s="354"/>
      <c r="W1" s="153"/>
    </row>
    <row r="2" spans="1:23" ht="21.75" customHeight="1" thickBot="1">
      <c r="A2" s="355" t="s">
        <v>372</v>
      </c>
      <c r="B2" s="355"/>
      <c r="C2" s="355"/>
      <c r="D2" s="7"/>
      <c r="E2" s="7"/>
      <c r="F2" s="7"/>
      <c r="G2" s="7"/>
      <c r="H2" s="7"/>
      <c r="I2" s="7"/>
      <c r="J2" s="154"/>
      <c r="L2" s="357" t="s">
        <v>373</v>
      </c>
      <c r="M2" s="353"/>
      <c r="N2" s="353"/>
      <c r="O2" s="353"/>
      <c r="P2" s="353"/>
      <c r="Q2" s="353"/>
      <c r="R2" s="353"/>
      <c r="S2" s="353"/>
      <c r="T2" s="353"/>
      <c r="U2" s="353"/>
      <c r="V2" s="354"/>
      <c r="W2" s="153"/>
    </row>
    <row r="3" spans="1:35" ht="13.5" customHeight="1" thickBot="1">
      <c r="A3" s="356"/>
      <c r="B3" s="356"/>
      <c r="C3" s="356"/>
      <c r="D3" s="154"/>
      <c r="E3" s="154"/>
      <c r="F3" s="154"/>
      <c r="G3" s="154"/>
      <c r="H3" s="154"/>
      <c r="I3" s="154"/>
      <c r="J3" s="154"/>
      <c r="K3" s="155"/>
      <c r="L3" s="156"/>
      <c r="M3" s="156"/>
      <c r="N3" s="156"/>
      <c r="O3" s="156"/>
      <c r="P3" s="156"/>
      <c r="Q3" s="156"/>
      <c r="R3" s="155"/>
      <c r="S3" s="156"/>
      <c r="T3" s="156"/>
      <c r="U3" s="156"/>
      <c r="V3" s="156"/>
      <c r="AB3" s="240" t="s">
        <v>374</v>
      </c>
      <c r="AC3" s="240"/>
      <c r="AD3" s="240"/>
      <c r="AE3" s="240"/>
      <c r="AF3" s="240"/>
      <c r="AG3" s="240"/>
      <c r="AH3" s="240"/>
      <c r="AI3" s="240"/>
    </row>
    <row r="4" spans="1:35" ht="18" customHeight="1" thickBot="1">
      <c r="A4" s="330" t="s">
        <v>375</v>
      </c>
      <c r="B4" s="340"/>
      <c r="C4" s="340"/>
      <c r="D4" s="340"/>
      <c r="E4" s="340"/>
      <c r="F4" s="340"/>
      <c r="G4" s="340"/>
      <c r="H4" s="340"/>
      <c r="I4" s="340"/>
      <c r="J4" s="341" t="s">
        <v>376</v>
      </c>
      <c r="K4" s="342" t="s">
        <v>377</v>
      </c>
      <c r="L4" s="330" t="s">
        <v>378</v>
      </c>
      <c r="M4" s="330"/>
      <c r="N4" s="330"/>
      <c r="O4" s="330" t="s">
        <v>379</v>
      </c>
      <c r="P4" s="330"/>
      <c r="Q4" s="330"/>
      <c r="R4" s="330"/>
      <c r="S4" s="330"/>
      <c r="T4" s="330"/>
      <c r="U4" s="330"/>
      <c r="V4" s="157" t="s">
        <v>380</v>
      </c>
      <c r="W4" s="344" t="s">
        <v>381</v>
      </c>
      <c r="AB4" s="362" t="s">
        <v>375</v>
      </c>
      <c r="AC4" s="364"/>
      <c r="AD4" s="362" t="s">
        <v>382</v>
      </c>
      <c r="AE4" s="363"/>
      <c r="AF4" s="226" t="s">
        <v>383</v>
      </c>
      <c r="AG4" s="228"/>
      <c r="AH4" s="362" t="s">
        <v>381</v>
      </c>
      <c r="AI4" s="363"/>
    </row>
    <row r="5" spans="1:35" ht="24" customHeight="1">
      <c r="A5" s="32" t="s">
        <v>384</v>
      </c>
      <c r="B5" s="158" t="s">
        <v>385</v>
      </c>
      <c r="C5" s="158" t="s">
        <v>386</v>
      </c>
      <c r="D5" s="158" t="s">
        <v>386</v>
      </c>
      <c r="E5" s="158" t="s">
        <v>386</v>
      </c>
      <c r="F5" s="158" t="s">
        <v>387</v>
      </c>
      <c r="G5" s="158" t="s">
        <v>387</v>
      </c>
      <c r="H5" s="159"/>
      <c r="I5" s="159"/>
      <c r="J5" s="330"/>
      <c r="K5" s="343"/>
      <c r="L5" s="341" t="s">
        <v>388</v>
      </c>
      <c r="M5" s="341" t="s">
        <v>389</v>
      </c>
      <c r="N5" s="341" t="s">
        <v>390</v>
      </c>
      <c r="O5" s="330" t="s">
        <v>391</v>
      </c>
      <c r="P5" s="330" t="s">
        <v>392</v>
      </c>
      <c r="Q5" s="330" t="s">
        <v>393</v>
      </c>
      <c r="R5" s="330" t="s">
        <v>394</v>
      </c>
      <c r="S5" s="330" t="s">
        <v>395</v>
      </c>
      <c r="T5" s="330" t="s">
        <v>396</v>
      </c>
      <c r="U5" s="330" t="s">
        <v>397</v>
      </c>
      <c r="V5" s="329" t="s">
        <v>397</v>
      </c>
      <c r="W5" s="345"/>
      <c r="AB5" s="358" t="s">
        <v>398</v>
      </c>
      <c r="AC5" s="160" t="s">
        <v>399</v>
      </c>
      <c r="AD5" s="360" t="s">
        <v>400</v>
      </c>
      <c r="AE5" s="161">
        <v>0.75</v>
      </c>
      <c r="AF5" s="162" t="s">
        <v>401</v>
      </c>
      <c r="AG5" s="163"/>
      <c r="AH5" s="164" t="s">
        <v>402</v>
      </c>
      <c r="AI5" s="160" t="s">
        <v>403</v>
      </c>
    </row>
    <row r="6" spans="1:35" ht="24" customHeight="1" thickBot="1">
      <c r="A6" s="165" t="s">
        <v>404</v>
      </c>
      <c r="B6" s="159"/>
      <c r="C6" s="159" t="s">
        <v>405</v>
      </c>
      <c r="D6" s="159" t="s">
        <v>405</v>
      </c>
      <c r="E6" s="159" t="s">
        <v>406</v>
      </c>
      <c r="F6" s="159" t="s">
        <v>407</v>
      </c>
      <c r="G6" s="159" t="s">
        <v>408</v>
      </c>
      <c r="H6" s="159"/>
      <c r="I6" s="159"/>
      <c r="J6" s="330"/>
      <c r="K6" s="343"/>
      <c r="L6" s="330"/>
      <c r="M6" s="330"/>
      <c r="N6" s="330"/>
      <c r="O6" s="330"/>
      <c r="P6" s="330"/>
      <c r="Q6" s="330"/>
      <c r="R6" s="330"/>
      <c r="S6" s="330"/>
      <c r="T6" s="330"/>
      <c r="U6" s="330"/>
      <c r="V6" s="330"/>
      <c r="W6" s="345"/>
      <c r="AB6" s="359"/>
      <c r="AC6" s="166" t="s">
        <v>386</v>
      </c>
      <c r="AD6" s="361"/>
      <c r="AE6" s="161"/>
      <c r="AF6" s="164"/>
      <c r="AG6" s="160"/>
      <c r="AH6" s="167" t="s">
        <v>409</v>
      </c>
      <c r="AI6" s="168" t="s">
        <v>410</v>
      </c>
    </row>
    <row r="7" spans="1:33" ht="24" customHeight="1">
      <c r="A7" s="32" t="s">
        <v>411</v>
      </c>
      <c r="B7" s="158">
        <v>11</v>
      </c>
      <c r="C7" s="158">
        <v>11</v>
      </c>
      <c r="D7" s="158">
        <v>5.5</v>
      </c>
      <c r="E7" s="158">
        <v>5.5</v>
      </c>
      <c r="F7" s="158">
        <v>5.5</v>
      </c>
      <c r="G7" s="158">
        <v>3.7</v>
      </c>
      <c r="H7" s="158"/>
      <c r="I7" s="158"/>
      <c r="J7" s="330"/>
      <c r="K7" s="343"/>
      <c r="L7" s="330"/>
      <c r="M7" s="330"/>
      <c r="N7" s="330"/>
      <c r="O7" s="330"/>
      <c r="P7" s="330"/>
      <c r="Q7" s="330"/>
      <c r="R7" s="330"/>
      <c r="S7" s="330"/>
      <c r="T7" s="330"/>
      <c r="U7" s="330"/>
      <c r="V7" s="330"/>
      <c r="W7" s="346"/>
      <c r="AB7" s="359"/>
      <c r="AC7" s="166" t="s">
        <v>412</v>
      </c>
      <c r="AD7" s="361"/>
      <c r="AE7" s="169">
        <v>1.5</v>
      </c>
      <c r="AF7" s="170" t="s">
        <v>413</v>
      </c>
      <c r="AG7" s="166" t="s">
        <v>414</v>
      </c>
    </row>
    <row r="8" spans="1:33" ht="21.75" customHeight="1">
      <c r="A8" s="331" t="s">
        <v>415</v>
      </c>
      <c r="B8" s="171"/>
      <c r="C8" s="171"/>
      <c r="D8" s="171"/>
      <c r="E8" s="171"/>
      <c r="F8" s="171"/>
      <c r="G8" s="171"/>
      <c r="H8" s="171"/>
      <c r="I8" s="171"/>
      <c r="J8" s="172" t="s">
        <v>416</v>
      </c>
      <c r="K8" s="173">
        <v>0.4010185185185185</v>
      </c>
      <c r="L8" s="174"/>
      <c r="M8" s="174"/>
      <c r="N8" s="174"/>
      <c r="O8" s="174">
        <v>109</v>
      </c>
      <c r="P8" s="174">
        <v>109.5</v>
      </c>
      <c r="Q8" s="174">
        <v>28.4</v>
      </c>
      <c r="R8" s="174">
        <v>11.17</v>
      </c>
      <c r="S8" s="175">
        <f aca="true" t="shared" si="0" ref="S8:T10">O8*Q8/1000</f>
        <v>3.0956</v>
      </c>
      <c r="T8" s="175">
        <f t="shared" si="0"/>
        <v>1.223115</v>
      </c>
      <c r="U8" s="175">
        <f>S8+T8</f>
        <v>4.318715</v>
      </c>
      <c r="V8" s="174"/>
      <c r="W8" s="176" t="s">
        <v>417</v>
      </c>
      <c r="AB8" s="359"/>
      <c r="AC8" s="166" t="s">
        <v>418</v>
      </c>
      <c r="AD8" s="361"/>
      <c r="AE8" s="169">
        <v>2.2</v>
      </c>
      <c r="AF8" s="170" t="s">
        <v>419</v>
      </c>
      <c r="AG8" s="166" t="s">
        <v>420</v>
      </c>
    </row>
    <row r="9" spans="1:33" ht="21.75" customHeight="1" thickBot="1">
      <c r="A9" s="331"/>
      <c r="B9" s="177"/>
      <c r="C9" s="177"/>
      <c r="D9" s="177"/>
      <c r="E9" s="177"/>
      <c r="F9" s="177"/>
      <c r="G9" s="177"/>
      <c r="H9" s="177"/>
      <c r="I9" s="177"/>
      <c r="J9" s="178" t="s">
        <v>421</v>
      </c>
      <c r="K9" s="179">
        <v>0.4036226851851852</v>
      </c>
      <c r="L9" s="180"/>
      <c r="M9" s="180"/>
      <c r="N9" s="180"/>
      <c r="O9" s="180">
        <v>107.3</v>
      </c>
      <c r="P9" s="180">
        <v>108.1</v>
      </c>
      <c r="Q9" s="180">
        <v>60.6</v>
      </c>
      <c r="R9" s="180">
        <v>33.58</v>
      </c>
      <c r="S9" s="181">
        <f t="shared" si="0"/>
        <v>6.5023800000000005</v>
      </c>
      <c r="T9" s="181">
        <f t="shared" si="0"/>
        <v>3.6299979999999996</v>
      </c>
      <c r="U9" s="181">
        <f>S9+T9</f>
        <v>10.132378</v>
      </c>
      <c r="V9" s="180"/>
      <c r="W9" s="176" t="s">
        <v>417</v>
      </c>
      <c r="AB9" s="359"/>
      <c r="AC9" s="166" t="s">
        <v>422</v>
      </c>
      <c r="AD9" s="361"/>
      <c r="AE9" s="169">
        <v>3.7</v>
      </c>
      <c r="AF9" s="167" t="s">
        <v>423</v>
      </c>
      <c r="AG9" s="168" t="s">
        <v>410</v>
      </c>
    </row>
    <row r="10" spans="1:31" ht="21.75" customHeight="1">
      <c r="A10" s="331"/>
      <c r="B10" s="177"/>
      <c r="C10" s="177"/>
      <c r="D10" s="177"/>
      <c r="E10" s="177"/>
      <c r="F10" s="177"/>
      <c r="G10" s="177"/>
      <c r="H10" s="177"/>
      <c r="I10" s="177"/>
      <c r="J10" s="182" t="s">
        <v>424</v>
      </c>
      <c r="K10" s="183">
        <v>0.40653935185185186</v>
      </c>
      <c r="L10" s="184"/>
      <c r="M10" s="184"/>
      <c r="N10" s="184"/>
      <c r="O10" s="184">
        <v>107.7</v>
      </c>
      <c r="P10" s="184">
        <v>108.7</v>
      </c>
      <c r="Q10" s="184">
        <v>73.3</v>
      </c>
      <c r="R10" s="184">
        <v>35.68</v>
      </c>
      <c r="S10" s="181">
        <f t="shared" si="0"/>
        <v>7.89441</v>
      </c>
      <c r="T10" s="181">
        <f t="shared" si="0"/>
        <v>3.878416</v>
      </c>
      <c r="U10" s="181">
        <f>S10+T10</f>
        <v>11.772826</v>
      </c>
      <c r="V10" s="184"/>
      <c r="W10" s="176" t="s">
        <v>417</v>
      </c>
      <c r="AB10" s="359"/>
      <c r="AC10" s="166" t="s">
        <v>425</v>
      </c>
      <c r="AD10" s="361"/>
      <c r="AE10" s="169">
        <v>5.5</v>
      </c>
    </row>
    <row r="11" spans="1:31" ht="21.75" customHeight="1">
      <c r="A11" s="331"/>
      <c r="B11" s="177"/>
      <c r="C11" s="177"/>
      <c r="D11" s="177"/>
      <c r="E11" s="177"/>
      <c r="F11" s="177"/>
      <c r="G11" s="177"/>
      <c r="H11" s="177"/>
      <c r="I11" s="177"/>
      <c r="J11" s="182"/>
      <c r="K11" s="185">
        <v>0.4243634259259259</v>
      </c>
      <c r="L11" s="186">
        <v>220.72</v>
      </c>
      <c r="M11" s="186">
        <v>5.33</v>
      </c>
      <c r="N11" s="186">
        <v>1.642</v>
      </c>
      <c r="O11" s="187"/>
      <c r="P11" s="187"/>
      <c r="Q11" s="187"/>
      <c r="R11" s="187"/>
      <c r="S11" s="187"/>
      <c r="T11" s="187"/>
      <c r="U11" s="187"/>
      <c r="V11" s="187"/>
      <c r="W11" s="176" t="s">
        <v>417</v>
      </c>
      <c r="AB11" s="359"/>
      <c r="AC11" s="166" t="s">
        <v>426</v>
      </c>
      <c r="AD11" s="361"/>
      <c r="AE11" s="169">
        <v>7.5</v>
      </c>
    </row>
    <row r="12" spans="1:31" ht="21.75" customHeight="1">
      <c r="A12" s="331"/>
      <c r="B12" s="177"/>
      <c r="C12" s="177"/>
      <c r="D12" s="177"/>
      <c r="E12" s="177"/>
      <c r="F12" s="177"/>
      <c r="G12" s="177" t="s">
        <v>427</v>
      </c>
      <c r="H12" s="177"/>
      <c r="I12" s="177"/>
      <c r="J12" s="178"/>
      <c r="K12" s="188">
        <v>0.42473379629629626</v>
      </c>
      <c r="L12" s="181">
        <v>220.65</v>
      </c>
      <c r="M12" s="181">
        <v>13.6</v>
      </c>
      <c r="N12" s="181">
        <v>4.258</v>
      </c>
      <c r="O12" s="189"/>
      <c r="P12" s="189"/>
      <c r="Q12" s="189"/>
      <c r="R12" s="189"/>
      <c r="S12" s="189"/>
      <c r="T12" s="189"/>
      <c r="U12" s="189"/>
      <c r="V12" s="189"/>
      <c r="W12" s="176" t="s">
        <v>417</v>
      </c>
      <c r="AB12" s="359"/>
      <c r="AC12" s="190" t="s">
        <v>428</v>
      </c>
      <c r="AD12" s="361"/>
      <c r="AE12" s="169">
        <v>11</v>
      </c>
    </row>
    <row r="13" spans="1:33" s="192" customFormat="1" ht="21.75" customHeight="1" thickBot="1">
      <c r="A13" s="331"/>
      <c r="B13" s="177"/>
      <c r="C13" s="177"/>
      <c r="D13" s="177"/>
      <c r="E13" s="177"/>
      <c r="F13" s="177" t="s">
        <v>427</v>
      </c>
      <c r="G13" s="177" t="s">
        <v>429</v>
      </c>
      <c r="H13" s="177"/>
      <c r="I13" s="177"/>
      <c r="J13" s="178"/>
      <c r="K13" s="191">
        <v>0.425</v>
      </c>
      <c r="L13" s="181">
        <v>220.62</v>
      </c>
      <c r="M13" s="181">
        <v>32.46</v>
      </c>
      <c r="N13" s="181">
        <v>10.607</v>
      </c>
      <c r="O13" s="189"/>
      <c r="P13" s="189"/>
      <c r="Q13" s="189"/>
      <c r="R13" s="189"/>
      <c r="S13" s="189"/>
      <c r="T13" s="189"/>
      <c r="U13" s="189"/>
      <c r="V13" s="189"/>
      <c r="W13" s="176" t="s">
        <v>417</v>
      </c>
      <c r="AB13" s="193" t="s">
        <v>430</v>
      </c>
      <c r="AC13" s="194"/>
      <c r="AD13" s="361"/>
      <c r="AE13" s="195">
        <v>15</v>
      </c>
      <c r="AF13" s="2"/>
      <c r="AG13" s="2"/>
    </row>
    <row r="14" spans="1:31" s="192" customFormat="1" ht="21.75" customHeight="1">
      <c r="A14" s="331"/>
      <c r="B14" s="177"/>
      <c r="C14" s="177" t="s">
        <v>427</v>
      </c>
      <c r="D14" s="177"/>
      <c r="E14" s="177"/>
      <c r="F14" s="177" t="s">
        <v>429</v>
      </c>
      <c r="G14" s="177" t="s">
        <v>429</v>
      </c>
      <c r="H14" s="177"/>
      <c r="I14" s="177"/>
      <c r="J14" s="178"/>
      <c r="K14" s="191">
        <v>0.4257175925925926</v>
      </c>
      <c r="L14" s="181">
        <v>220.59</v>
      </c>
      <c r="M14" s="181">
        <v>65.62</v>
      </c>
      <c r="N14" s="181">
        <v>21.472</v>
      </c>
      <c r="O14" s="189"/>
      <c r="P14" s="189"/>
      <c r="Q14" s="189"/>
      <c r="R14" s="189"/>
      <c r="S14" s="189"/>
      <c r="T14" s="189"/>
      <c r="U14" s="189"/>
      <c r="V14" s="189"/>
      <c r="W14" s="176" t="s">
        <v>417</v>
      </c>
      <c r="AD14" s="361"/>
      <c r="AE14" s="195">
        <v>17.5</v>
      </c>
    </row>
    <row r="15" spans="1:31" s="192" customFormat="1" ht="21.75" customHeight="1">
      <c r="A15" s="331"/>
      <c r="B15" s="177"/>
      <c r="C15" s="177" t="s">
        <v>429</v>
      </c>
      <c r="D15" s="177" t="s">
        <v>427</v>
      </c>
      <c r="E15" s="177"/>
      <c r="F15" s="177" t="s">
        <v>429</v>
      </c>
      <c r="G15" s="177" t="s">
        <v>429</v>
      </c>
      <c r="H15" s="177"/>
      <c r="I15" s="177"/>
      <c r="J15" s="178"/>
      <c r="K15" s="191">
        <v>0.42640046296296297</v>
      </c>
      <c r="L15" s="181">
        <v>220.43</v>
      </c>
      <c r="M15" s="181">
        <v>73.94</v>
      </c>
      <c r="N15" s="181">
        <v>23.1</v>
      </c>
      <c r="O15" s="189"/>
      <c r="P15" s="189"/>
      <c r="Q15" s="189"/>
      <c r="R15" s="189"/>
      <c r="S15" s="189"/>
      <c r="T15" s="189"/>
      <c r="U15" s="189"/>
      <c r="V15" s="189"/>
      <c r="W15" s="176" t="s">
        <v>417</v>
      </c>
      <c r="AD15" s="358"/>
      <c r="AE15" s="195">
        <v>22</v>
      </c>
    </row>
    <row r="16" spans="1:31" s="192" customFormat="1" ht="21.75" customHeight="1" thickBot="1">
      <c r="A16" s="331"/>
      <c r="B16" s="177"/>
      <c r="C16" s="177" t="s">
        <v>429</v>
      </c>
      <c r="D16" s="177" t="s">
        <v>429</v>
      </c>
      <c r="E16" s="177" t="s">
        <v>427</v>
      </c>
      <c r="F16" s="177" t="s">
        <v>429</v>
      </c>
      <c r="G16" s="177" t="s">
        <v>429</v>
      </c>
      <c r="H16" s="177"/>
      <c r="I16" s="177"/>
      <c r="J16" s="178"/>
      <c r="K16" s="191">
        <v>0.42673611111111115</v>
      </c>
      <c r="L16" s="181">
        <v>220.33</v>
      </c>
      <c r="M16" s="181">
        <v>89.01</v>
      </c>
      <c r="N16" s="181">
        <v>27.218</v>
      </c>
      <c r="O16" s="189"/>
      <c r="P16" s="189"/>
      <c r="Q16" s="189"/>
      <c r="R16" s="189"/>
      <c r="S16" s="189"/>
      <c r="T16" s="189"/>
      <c r="U16" s="189"/>
      <c r="V16" s="189"/>
      <c r="W16" s="176" t="s">
        <v>417</v>
      </c>
      <c r="AD16" s="196" t="s">
        <v>431</v>
      </c>
      <c r="AE16" s="197"/>
    </row>
    <row r="17" spans="1:23" s="192" customFormat="1" ht="13.5">
      <c r="A17" s="331"/>
      <c r="B17" s="177"/>
      <c r="C17" s="177" t="s">
        <v>429</v>
      </c>
      <c r="D17" s="177" t="s">
        <v>429</v>
      </c>
      <c r="E17" s="177" t="s">
        <v>429</v>
      </c>
      <c r="F17" s="177" t="s">
        <v>429</v>
      </c>
      <c r="G17" s="177" t="s">
        <v>429</v>
      </c>
      <c r="H17" s="177"/>
      <c r="I17" s="177"/>
      <c r="J17" s="178"/>
      <c r="K17" s="191">
        <v>0.42743055555555554</v>
      </c>
      <c r="L17" s="181">
        <v>220.27</v>
      </c>
      <c r="M17" s="181">
        <v>82.79</v>
      </c>
      <c r="N17" s="181">
        <v>24.588</v>
      </c>
      <c r="O17" s="189"/>
      <c r="P17" s="189"/>
      <c r="Q17" s="189"/>
      <c r="R17" s="189"/>
      <c r="S17" s="189"/>
      <c r="T17" s="189"/>
      <c r="U17" s="189"/>
      <c r="V17" s="189"/>
      <c r="W17" s="176" t="s">
        <v>417</v>
      </c>
    </row>
    <row r="18" spans="1:29" s="192" customFormat="1" ht="13.5">
      <c r="A18" s="331"/>
      <c r="B18" s="177" t="s">
        <v>427</v>
      </c>
      <c r="C18" s="177" t="s">
        <v>429</v>
      </c>
      <c r="D18" s="177" t="s">
        <v>429</v>
      </c>
      <c r="E18" s="177" t="s">
        <v>429</v>
      </c>
      <c r="F18" s="177" t="s">
        <v>429</v>
      </c>
      <c r="G18" s="177" t="s">
        <v>429</v>
      </c>
      <c r="H18" s="177"/>
      <c r="I18" s="177"/>
      <c r="J18" s="178"/>
      <c r="K18" s="191">
        <v>0.4305555555555556</v>
      </c>
      <c r="L18" s="181">
        <v>220.03</v>
      </c>
      <c r="M18" s="181">
        <v>101.03</v>
      </c>
      <c r="N18" s="181">
        <v>29.128</v>
      </c>
      <c r="O18" s="189"/>
      <c r="P18" s="189"/>
      <c r="Q18" s="189"/>
      <c r="R18" s="189"/>
      <c r="S18" s="189"/>
      <c r="T18" s="189"/>
      <c r="U18" s="189"/>
      <c r="V18" s="189"/>
      <c r="W18" s="176" t="s">
        <v>417</v>
      </c>
      <c r="AC18" s="198" t="s">
        <v>432</v>
      </c>
    </row>
    <row r="19" spans="1:29" s="192" customFormat="1" ht="13.5">
      <c r="A19" s="331"/>
      <c r="B19" s="177" t="s">
        <v>429</v>
      </c>
      <c r="C19" s="177" t="s">
        <v>429</v>
      </c>
      <c r="D19" s="177" t="s">
        <v>429</v>
      </c>
      <c r="E19" s="177" t="s">
        <v>429</v>
      </c>
      <c r="F19" s="177" t="s">
        <v>429</v>
      </c>
      <c r="G19" s="177" t="s">
        <v>429</v>
      </c>
      <c r="H19" s="177"/>
      <c r="I19" s="177"/>
      <c r="J19" s="178"/>
      <c r="K19" s="191">
        <v>0.4315972222222222</v>
      </c>
      <c r="L19" s="181">
        <v>220.05</v>
      </c>
      <c r="M19" s="181">
        <v>101.95</v>
      </c>
      <c r="N19" s="181">
        <v>29.58</v>
      </c>
      <c r="O19" s="189"/>
      <c r="P19" s="189"/>
      <c r="Q19" s="189"/>
      <c r="R19" s="189"/>
      <c r="S19" s="189"/>
      <c r="T19" s="189"/>
      <c r="U19" s="189"/>
      <c r="V19" s="189"/>
      <c r="W19" s="176" t="s">
        <v>417</v>
      </c>
      <c r="AC19" s="198" t="s">
        <v>433</v>
      </c>
    </row>
    <row r="20" spans="1:29" s="192" customFormat="1" ht="13.5">
      <c r="A20" s="331"/>
      <c r="B20" s="177" t="s">
        <v>429</v>
      </c>
      <c r="C20" s="177" t="s">
        <v>429</v>
      </c>
      <c r="D20" s="177" t="s">
        <v>429</v>
      </c>
      <c r="E20" s="177" t="s">
        <v>429</v>
      </c>
      <c r="F20" s="177" t="s">
        <v>429</v>
      </c>
      <c r="G20" s="177" t="s">
        <v>429</v>
      </c>
      <c r="H20" s="177"/>
      <c r="I20" s="177"/>
      <c r="J20" s="178"/>
      <c r="K20" s="191">
        <v>0.43245370370370373</v>
      </c>
      <c r="L20" s="181">
        <v>220.06</v>
      </c>
      <c r="M20" s="181">
        <v>114.52</v>
      </c>
      <c r="N20" s="181">
        <v>34.125</v>
      </c>
      <c r="O20" s="180">
        <v>109.2</v>
      </c>
      <c r="P20" s="180">
        <v>106.5</v>
      </c>
      <c r="Q20" s="180">
        <v>60.4</v>
      </c>
      <c r="R20" s="180">
        <v>49.3</v>
      </c>
      <c r="S20" s="181">
        <f>O20*Q20/1000</f>
        <v>6.595680000000001</v>
      </c>
      <c r="T20" s="181">
        <f>P20*R20/1000</f>
        <v>5.25045</v>
      </c>
      <c r="U20" s="181">
        <f>S20+T20</f>
        <v>11.84613</v>
      </c>
      <c r="V20" s="181">
        <f>U20+N20</f>
        <v>45.97113</v>
      </c>
      <c r="W20" s="176" t="s">
        <v>417</v>
      </c>
      <c r="AC20" s="198" t="s">
        <v>434</v>
      </c>
    </row>
    <row r="21" spans="1:29" s="192" customFormat="1" ht="13.5">
      <c r="A21" s="331"/>
      <c r="B21" s="177" t="s">
        <v>429</v>
      </c>
      <c r="C21" s="177" t="s">
        <v>429</v>
      </c>
      <c r="D21" s="177" t="s">
        <v>429</v>
      </c>
      <c r="E21" s="177" t="s">
        <v>429</v>
      </c>
      <c r="F21" s="177" t="s">
        <v>429</v>
      </c>
      <c r="G21" s="177" t="s">
        <v>429</v>
      </c>
      <c r="H21" s="177"/>
      <c r="I21" s="177"/>
      <c r="J21" s="178"/>
      <c r="K21" s="191">
        <v>0.4364236111111111</v>
      </c>
      <c r="L21" s="181">
        <v>220.5</v>
      </c>
      <c r="M21" s="181">
        <v>116</v>
      </c>
      <c r="N21" s="181">
        <v>34.776</v>
      </c>
      <c r="O21" s="189"/>
      <c r="P21" s="189"/>
      <c r="Q21" s="189"/>
      <c r="R21" s="189"/>
      <c r="S21" s="189"/>
      <c r="T21" s="189"/>
      <c r="U21" s="189"/>
      <c r="V21" s="181"/>
      <c r="W21" s="176" t="s">
        <v>417</v>
      </c>
      <c r="AC21" s="198" t="s">
        <v>435</v>
      </c>
    </row>
    <row r="22" spans="1:29" s="192" customFormat="1" ht="13.5">
      <c r="A22" s="331"/>
      <c r="B22" s="177" t="s">
        <v>429</v>
      </c>
      <c r="C22" s="177" t="s">
        <v>429</v>
      </c>
      <c r="D22" s="177" t="s">
        <v>429</v>
      </c>
      <c r="E22" s="177" t="s">
        <v>429</v>
      </c>
      <c r="F22" s="177" t="s">
        <v>429</v>
      </c>
      <c r="G22" s="177" t="s">
        <v>429</v>
      </c>
      <c r="H22" s="177"/>
      <c r="I22" s="177"/>
      <c r="J22" s="178"/>
      <c r="K22" s="191">
        <v>0.43881944444444443</v>
      </c>
      <c r="L22" s="181">
        <v>220.04</v>
      </c>
      <c r="M22" s="181">
        <v>110.2</v>
      </c>
      <c r="N22" s="181">
        <v>33.064</v>
      </c>
      <c r="O22" s="180">
        <v>108.8</v>
      </c>
      <c r="P22" s="180">
        <v>107.8</v>
      </c>
      <c r="Q22" s="180">
        <v>67.1</v>
      </c>
      <c r="R22" s="180">
        <v>39.2</v>
      </c>
      <c r="S22" s="181">
        <f>O22*Q22/1000</f>
        <v>7.300479999999999</v>
      </c>
      <c r="T22" s="181">
        <f>P22*R22/1000</f>
        <v>4.22576</v>
      </c>
      <c r="U22" s="181">
        <f>S22+T22</f>
        <v>11.52624</v>
      </c>
      <c r="V22" s="181">
        <f>U22+N22</f>
        <v>44.59024</v>
      </c>
      <c r="W22" s="176" t="s">
        <v>417</v>
      </c>
      <c r="AC22" s="198" t="s">
        <v>422</v>
      </c>
    </row>
    <row r="23" spans="1:33" ht="13.5">
      <c r="A23" s="331"/>
      <c r="B23" s="177" t="s">
        <v>429</v>
      </c>
      <c r="C23" s="177" t="s">
        <v>429</v>
      </c>
      <c r="D23" s="177" t="s">
        <v>429</v>
      </c>
      <c r="E23" s="177" t="s">
        <v>429</v>
      </c>
      <c r="F23" s="177" t="s">
        <v>429</v>
      </c>
      <c r="G23" s="177" t="s">
        <v>429</v>
      </c>
      <c r="H23" s="177"/>
      <c r="I23" s="177"/>
      <c r="J23" s="178"/>
      <c r="K23" s="191">
        <v>0.4395833333333334</v>
      </c>
      <c r="L23" s="181">
        <v>220.02</v>
      </c>
      <c r="M23" s="181">
        <v>107.67</v>
      </c>
      <c r="N23" s="181">
        <v>32.044</v>
      </c>
      <c r="O23" s="189"/>
      <c r="P23" s="189"/>
      <c r="Q23" s="189"/>
      <c r="R23" s="189"/>
      <c r="S23" s="189"/>
      <c r="T23" s="189"/>
      <c r="U23" s="189"/>
      <c r="V23" s="181"/>
      <c r="W23" s="176" t="s">
        <v>417</v>
      </c>
      <c r="AC23" s="38" t="s">
        <v>425</v>
      </c>
      <c r="AF23" s="192"/>
      <c r="AG23" s="192"/>
    </row>
    <row r="24" spans="1:29" ht="13.5">
      <c r="A24" s="331"/>
      <c r="B24" s="177" t="s">
        <v>429</v>
      </c>
      <c r="C24" s="177" t="s">
        <v>429</v>
      </c>
      <c r="D24" s="177" t="s">
        <v>429</v>
      </c>
      <c r="E24" s="177" t="s">
        <v>429</v>
      </c>
      <c r="F24" s="177" t="s">
        <v>429</v>
      </c>
      <c r="G24" s="177" t="s">
        <v>429</v>
      </c>
      <c r="H24" s="177"/>
      <c r="I24" s="177"/>
      <c r="J24" s="178"/>
      <c r="K24" s="191">
        <v>0.4404282407407407</v>
      </c>
      <c r="L24" s="181">
        <v>220.01</v>
      </c>
      <c r="M24" s="181">
        <v>107.9</v>
      </c>
      <c r="N24" s="181">
        <v>32.128</v>
      </c>
      <c r="O24" s="180">
        <v>107.6</v>
      </c>
      <c r="P24" s="180">
        <v>106.9</v>
      </c>
      <c r="Q24" s="180">
        <v>66.6</v>
      </c>
      <c r="R24" s="180">
        <v>40.49</v>
      </c>
      <c r="S24" s="181">
        <f>O24*Q24/1000</f>
        <v>7.166159999999999</v>
      </c>
      <c r="T24" s="181">
        <f>P24*R24/1000</f>
        <v>4.328381</v>
      </c>
      <c r="U24" s="181">
        <f>S24+T24</f>
        <v>11.494540999999998</v>
      </c>
      <c r="V24" s="181">
        <f>U24+N24</f>
        <v>43.622541</v>
      </c>
      <c r="W24" s="176" t="s">
        <v>417</v>
      </c>
      <c r="AC24" s="38" t="s">
        <v>426</v>
      </c>
    </row>
    <row r="25" spans="1:29" ht="13.5">
      <c r="A25" s="331"/>
      <c r="B25" s="177" t="s">
        <v>429</v>
      </c>
      <c r="C25" s="177" t="s">
        <v>429</v>
      </c>
      <c r="D25" s="177" t="s">
        <v>429</v>
      </c>
      <c r="E25" s="177" t="s">
        <v>429</v>
      </c>
      <c r="F25" s="177" t="s">
        <v>429</v>
      </c>
      <c r="G25" s="177" t="s">
        <v>429</v>
      </c>
      <c r="H25" s="177"/>
      <c r="I25" s="177"/>
      <c r="J25" s="178"/>
      <c r="K25" s="191">
        <v>0.44490740740740736</v>
      </c>
      <c r="L25" s="181">
        <v>220.01</v>
      </c>
      <c r="M25" s="181">
        <v>117.84</v>
      </c>
      <c r="N25" s="181">
        <v>36.3</v>
      </c>
      <c r="O25" s="189"/>
      <c r="P25" s="189"/>
      <c r="Q25" s="189"/>
      <c r="R25" s="189"/>
      <c r="S25" s="189"/>
      <c r="T25" s="189"/>
      <c r="U25" s="189"/>
      <c r="V25" s="181"/>
      <c r="W25" s="176" t="s">
        <v>417</v>
      </c>
      <c r="AC25" s="38" t="s">
        <v>428</v>
      </c>
    </row>
    <row r="26" spans="1:29" ht="13.5">
      <c r="A26" s="331"/>
      <c r="B26" s="177" t="s">
        <v>429</v>
      </c>
      <c r="C26" s="177" t="s">
        <v>429</v>
      </c>
      <c r="D26" s="177" t="s">
        <v>429</v>
      </c>
      <c r="E26" s="177" t="s">
        <v>429</v>
      </c>
      <c r="F26" s="177" t="s">
        <v>429</v>
      </c>
      <c r="G26" s="177" t="s">
        <v>429</v>
      </c>
      <c r="H26" s="177"/>
      <c r="I26" s="177"/>
      <c r="J26" s="178"/>
      <c r="K26" s="191">
        <v>0.44804398148148145</v>
      </c>
      <c r="L26" s="181">
        <v>220.03</v>
      </c>
      <c r="M26" s="181">
        <v>105.79</v>
      </c>
      <c r="N26" s="181">
        <v>31.327</v>
      </c>
      <c r="O26" s="180">
        <v>106.7</v>
      </c>
      <c r="P26" s="180">
        <v>106.9</v>
      </c>
      <c r="Q26" s="180">
        <v>66.1</v>
      </c>
      <c r="R26" s="180">
        <v>33.86</v>
      </c>
      <c r="S26" s="181">
        <f>O26*Q26/1000</f>
        <v>7.0528699999999995</v>
      </c>
      <c r="T26" s="181">
        <f>P26*R26/1000</f>
        <v>3.619634</v>
      </c>
      <c r="U26" s="181">
        <f>S26+T26</f>
        <v>10.672504</v>
      </c>
      <c r="V26" s="181">
        <f>U26+N26</f>
        <v>41.999504</v>
      </c>
      <c r="W26" s="176" t="s">
        <v>417</v>
      </c>
      <c r="AC26" s="38"/>
    </row>
    <row r="27" spans="1:23" ht="13.5">
      <c r="A27" s="331"/>
      <c r="B27" s="177" t="s">
        <v>429</v>
      </c>
      <c r="C27" s="177" t="s">
        <v>429</v>
      </c>
      <c r="D27" s="177" t="s">
        <v>429</v>
      </c>
      <c r="E27" s="177" t="s">
        <v>429</v>
      </c>
      <c r="F27" s="177" t="s">
        <v>429</v>
      </c>
      <c r="G27" s="177" t="s">
        <v>429</v>
      </c>
      <c r="H27" s="177"/>
      <c r="I27" s="177"/>
      <c r="J27" s="178"/>
      <c r="K27" s="191">
        <v>0.4524305555555555</v>
      </c>
      <c r="L27" s="181">
        <v>220.03</v>
      </c>
      <c r="M27" s="181">
        <v>104.37</v>
      </c>
      <c r="N27" s="181">
        <v>30.738</v>
      </c>
      <c r="O27" s="180">
        <v>106.9</v>
      </c>
      <c r="P27" s="180">
        <v>106.3</v>
      </c>
      <c r="Q27" s="180">
        <v>64.1</v>
      </c>
      <c r="R27" s="180">
        <v>39.8</v>
      </c>
      <c r="S27" s="181">
        <f>O27*Q27/1000</f>
        <v>6.85229</v>
      </c>
      <c r="T27" s="181">
        <f>P27*R27/1000</f>
        <v>4.23074</v>
      </c>
      <c r="U27" s="181">
        <f>S27+T27</f>
        <v>11.08303</v>
      </c>
      <c r="V27" s="181">
        <f>U27+N27</f>
        <v>41.82103</v>
      </c>
      <c r="W27" s="176" t="s">
        <v>417</v>
      </c>
    </row>
    <row r="28" spans="1:23" ht="13.5">
      <c r="A28" s="331"/>
      <c r="B28" s="177" t="s">
        <v>436</v>
      </c>
      <c r="C28" s="177" t="s">
        <v>429</v>
      </c>
      <c r="D28" s="177" t="s">
        <v>429</v>
      </c>
      <c r="E28" s="177" t="s">
        <v>429</v>
      </c>
      <c r="F28" s="177" t="s">
        <v>429</v>
      </c>
      <c r="G28" s="177" t="s">
        <v>429</v>
      </c>
      <c r="H28" s="177"/>
      <c r="I28" s="177"/>
      <c r="J28" s="178"/>
      <c r="K28" s="191">
        <v>0.4565046296296296</v>
      </c>
      <c r="L28" s="181">
        <v>220.17</v>
      </c>
      <c r="M28" s="181">
        <v>82.23</v>
      </c>
      <c r="N28" s="181">
        <v>24.399</v>
      </c>
      <c r="O28" s="189"/>
      <c r="P28" s="189"/>
      <c r="Q28" s="189"/>
      <c r="R28" s="189"/>
      <c r="S28" s="189"/>
      <c r="T28" s="189"/>
      <c r="U28" s="189"/>
      <c r="V28" s="181"/>
      <c r="W28" s="176" t="s">
        <v>417</v>
      </c>
    </row>
    <row r="29" spans="1:23" ht="13.5">
      <c r="A29" s="331"/>
      <c r="B29" s="177"/>
      <c r="C29" s="177" t="s">
        <v>436</v>
      </c>
      <c r="D29" s="177" t="s">
        <v>429</v>
      </c>
      <c r="E29" s="177" t="s">
        <v>429</v>
      </c>
      <c r="F29" s="177" t="s">
        <v>429</v>
      </c>
      <c r="G29" s="177" t="s">
        <v>429</v>
      </c>
      <c r="H29" s="177"/>
      <c r="I29" s="177"/>
      <c r="J29" s="178"/>
      <c r="K29" s="191">
        <v>0.4581365740740741</v>
      </c>
      <c r="L29" s="181">
        <v>220.21</v>
      </c>
      <c r="M29" s="181">
        <v>59.76</v>
      </c>
      <c r="N29" s="181">
        <v>17.194</v>
      </c>
      <c r="O29" s="189"/>
      <c r="P29" s="189"/>
      <c r="Q29" s="189"/>
      <c r="R29" s="189"/>
      <c r="S29" s="189"/>
      <c r="T29" s="189"/>
      <c r="U29" s="189"/>
      <c r="V29" s="181"/>
      <c r="W29" s="176" t="s">
        <v>417</v>
      </c>
    </row>
    <row r="30" spans="1:23" ht="13.5">
      <c r="A30" s="331"/>
      <c r="B30" s="177" t="s">
        <v>427</v>
      </c>
      <c r="C30" s="177" t="s">
        <v>427</v>
      </c>
      <c r="D30" s="177" t="s">
        <v>429</v>
      </c>
      <c r="E30" s="177" t="s">
        <v>429</v>
      </c>
      <c r="F30" s="177" t="s">
        <v>429</v>
      </c>
      <c r="G30" s="177" t="s">
        <v>429</v>
      </c>
      <c r="H30" s="177"/>
      <c r="I30" s="177"/>
      <c r="J30" s="178"/>
      <c r="K30" s="191">
        <v>0.4591435185185185</v>
      </c>
      <c r="L30" s="181">
        <v>219.99</v>
      </c>
      <c r="M30" s="181">
        <v>103.67</v>
      </c>
      <c r="N30" s="181">
        <v>30.482</v>
      </c>
      <c r="O30" s="189"/>
      <c r="P30" s="189"/>
      <c r="Q30" s="189"/>
      <c r="R30" s="189"/>
      <c r="S30" s="189"/>
      <c r="T30" s="189"/>
      <c r="U30" s="189"/>
      <c r="V30" s="181"/>
      <c r="W30" s="176" t="s">
        <v>417</v>
      </c>
    </row>
    <row r="31" spans="1:23" ht="13.5">
      <c r="A31" s="331"/>
      <c r="B31" s="177" t="s">
        <v>436</v>
      </c>
      <c r="C31" s="177" t="s">
        <v>429</v>
      </c>
      <c r="D31" s="177" t="s">
        <v>429</v>
      </c>
      <c r="E31" s="177" t="s">
        <v>429</v>
      </c>
      <c r="F31" s="177" t="s">
        <v>429</v>
      </c>
      <c r="G31" s="177" t="s">
        <v>429</v>
      </c>
      <c r="H31" s="177"/>
      <c r="I31" s="177"/>
      <c r="J31" s="178"/>
      <c r="K31" s="191">
        <v>0.4602662037037037</v>
      </c>
      <c r="L31" s="181">
        <v>220.14</v>
      </c>
      <c r="M31" s="181">
        <v>81.93</v>
      </c>
      <c r="N31" s="181">
        <v>24.228</v>
      </c>
      <c r="O31" s="189"/>
      <c r="P31" s="189"/>
      <c r="Q31" s="189"/>
      <c r="R31" s="189"/>
      <c r="S31" s="189"/>
      <c r="T31" s="189"/>
      <c r="U31" s="189"/>
      <c r="V31" s="181"/>
      <c r="W31" s="176" t="s">
        <v>417</v>
      </c>
    </row>
    <row r="32" spans="1:23" ht="13.5" customHeight="1">
      <c r="A32" s="331"/>
      <c r="B32" s="177"/>
      <c r="C32" s="177" t="s">
        <v>436</v>
      </c>
      <c r="D32" s="177" t="s">
        <v>429</v>
      </c>
      <c r="E32" s="177" t="s">
        <v>429</v>
      </c>
      <c r="F32" s="177" t="s">
        <v>429</v>
      </c>
      <c r="G32" s="177" t="s">
        <v>429</v>
      </c>
      <c r="H32" s="177"/>
      <c r="I32" s="177"/>
      <c r="J32" s="178"/>
      <c r="K32" s="191">
        <v>0.4605439814814815</v>
      </c>
      <c r="L32" s="181">
        <v>220.21</v>
      </c>
      <c r="M32" s="181">
        <v>54.37</v>
      </c>
      <c r="N32" s="181">
        <v>15.407</v>
      </c>
      <c r="O32" s="189"/>
      <c r="P32" s="189"/>
      <c r="Q32" s="189"/>
      <c r="R32" s="189"/>
      <c r="S32" s="189"/>
      <c r="T32" s="189"/>
      <c r="U32" s="189"/>
      <c r="V32" s="181"/>
      <c r="W32" s="176" t="s">
        <v>417</v>
      </c>
    </row>
    <row r="33" spans="1:23" ht="13.5">
      <c r="A33" s="331"/>
      <c r="B33" s="177"/>
      <c r="C33" s="177"/>
      <c r="D33" s="177" t="s">
        <v>436</v>
      </c>
      <c r="E33" s="177" t="s">
        <v>429</v>
      </c>
      <c r="F33" s="177" t="s">
        <v>429</v>
      </c>
      <c r="G33" s="177" t="s">
        <v>429</v>
      </c>
      <c r="H33" s="177"/>
      <c r="I33" s="177"/>
      <c r="J33" s="178"/>
      <c r="K33" s="191">
        <v>0.46072916666666663</v>
      </c>
      <c r="L33" s="181">
        <v>220.25</v>
      </c>
      <c r="M33" s="181">
        <v>43.63</v>
      </c>
      <c r="N33" s="181">
        <v>12.052</v>
      </c>
      <c r="O33" s="189"/>
      <c r="P33" s="189"/>
      <c r="Q33" s="189"/>
      <c r="R33" s="189"/>
      <c r="S33" s="189"/>
      <c r="T33" s="189"/>
      <c r="U33" s="189"/>
      <c r="V33" s="181"/>
      <c r="W33" s="176" t="s">
        <v>417</v>
      </c>
    </row>
    <row r="34" spans="1:23" ht="13.5">
      <c r="A34" s="331"/>
      <c r="B34" s="177"/>
      <c r="C34" s="177"/>
      <c r="D34" s="177"/>
      <c r="E34" s="177" t="s">
        <v>436</v>
      </c>
      <c r="F34" s="177" t="s">
        <v>429</v>
      </c>
      <c r="G34" s="177" t="s">
        <v>429</v>
      </c>
      <c r="H34" s="177"/>
      <c r="I34" s="177"/>
      <c r="J34" s="178"/>
      <c r="K34" s="191">
        <v>0.4608449074074074</v>
      </c>
      <c r="L34" s="181">
        <v>220.29</v>
      </c>
      <c r="M34" s="181">
        <v>26.24</v>
      </c>
      <c r="N34" s="181">
        <v>6.726</v>
      </c>
      <c r="O34" s="189"/>
      <c r="P34" s="189"/>
      <c r="Q34" s="189"/>
      <c r="R34" s="189"/>
      <c r="S34" s="189"/>
      <c r="T34" s="189"/>
      <c r="U34" s="189"/>
      <c r="V34" s="181"/>
      <c r="W34" s="176" t="s">
        <v>417</v>
      </c>
    </row>
    <row r="35" spans="1:23" ht="13.5">
      <c r="A35" s="331"/>
      <c r="B35" s="177"/>
      <c r="C35" s="177"/>
      <c r="D35" s="177"/>
      <c r="E35" s="177"/>
      <c r="F35" s="177" t="s">
        <v>436</v>
      </c>
      <c r="G35" s="177" t="s">
        <v>429</v>
      </c>
      <c r="H35" s="177"/>
      <c r="I35" s="177"/>
      <c r="J35" s="178"/>
      <c r="K35" s="191">
        <v>0.4613310185185185</v>
      </c>
      <c r="L35" s="181">
        <v>220.39</v>
      </c>
      <c r="M35" s="181">
        <v>15.59</v>
      </c>
      <c r="N35" s="181">
        <v>3.775</v>
      </c>
      <c r="O35" s="189"/>
      <c r="P35" s="189"/>
      <c r="Q35" s="189"/>
      <c r="R35" s="189"/>
      <c r="S35" s="189"/>
      <c r="T35" s="189"/>
      <c r="U35" s="189"/>
      <c r="V35" s="181"/>
      <c r="W35" s="176" t="s">
        <v>417</v>
      </c>
    </row>
    <row r="36" spans="1:23" ht="13.5">
      <c r="A36" s="331"/>
      <c r="B36" s="177"/>
      <c r="C36" s="177"/>
      <c r="D36" s="177"/>
      <c r="E36" s="177"/>
      <c r="F36" s="177"/>
      <c r="G36" s="177" t="s">
        <v>436</v>
      </c>
      <c r="H36" s="177"/>
      <c r="I36" s="177"/>
      <c r="J36" s="178"/>
      <c r="K36" s="191">
        <v>0.4615509259259259</v>
      </c>
      <c r="L36" s="181">
        <v>220.49</v>
      </c>
      <c r="M36" s="181">
        <v>4.88</v>
      </c>
      <c r="N36" s="181">
        <v>1.45</v>
      </c>
      <c r="O36" s="189"/>
      <c r="P36" s="189"/>
      <c r="Q36" s="189"/>
      <c r="R36" s="189"/>
      <c r="S36" s="189"/>
      <c r="T36" s="189"/>
      <c r="U36" s="189"/>
      <c r="V36" s="181"/>
      <c r="W36" s="176" t="s">
        <v>417</v>
      </c>
    </row>
    <row r="37" spans="1:23" ht="13.5">
      <c r="A37" s="331"/>
      <c r="B37" s="177"/>
      <c r="C37" s="177"/>
      <c r="D37" s="177"/>
      <c r="E37" s="177"/>
      <c r="F37" s="177"/>
      <c r="G37" s="177"/>
      <c r="H37" s="177"/>
      <c r="I37" s="177"/>
      <c r="J37" s="199"/>
      <c r="K37" s="200">
        <v>0.46297453703703706</v>
      </c>
      <c r="L37" s="201">
        <v>220.61</v>
      </c>
      <c r="M37" s="201">
        <v>4.88</v>
      </c>
      <c r="N37" s="201">
        <v>1.446</v>
      </c>
      <c r="O37" s="202"/>
      <c r="P37" s="202"/>
      <c r="Q37" s="202"/>
      <c r="R37" s="202"/>
      <c r="S37" s="202"/>
      <c r="T37" s="202"/>
      <c r="U37" s="202"/>
      <c r="V37" s="201"/>
      <c r="W37" s="176" t="s">
        <v>417</v>
      </c>
    </row>
    <row r="38" ht="13.5">
      <c r="K38" s="203"/>
    </row>
    <row r="39" spans="1:11" ht="14.25" thickBot="1">
      <c r="A39" s="2" t="s">
        <v>437</v>
      </c>
      <c r="K39" s="203"/>
    </row>
    <row r="40" spans="1:17" ht="14.25" thickBot="1">
      <c r="A40" s="2" t="s">
        <v>438</v>
      </c>
      <c r="K40" s="203"/>
      <c r="M40" s="332" t="s">
        <v>439</v>
      </c>
      <c r="N40" s="333"/>
      <c r="O40" s="336">
        <v>41263</v>
      </c>
      <c r="P40" s="336"/>
      <c r="Q40" s="337"/>
    </row>
    <row r="41" spans="1:17" ht="14.25" thickBot="1">
      <c r="A41" s="204" t="s">
        <v>440</v>
      </c>
      <c r="B41" s="152" t="s">
        <v>441</v>
      </c>
      <c r="C41" s="205">
        <v>11.8</v>
      </c>
      <c r="D41" s="150" t="s">
        <v>442</v>
      </c>
      <c r="F41" s="40"/>
      <c r="K41" s="203"/>
      <c r="M41" s="334"/>
      <c r="N41" s="335"/>
      <c r="O41" s="338"/>
      <c r="P41" s="338"/>
      <c r="Q41" s="339"/>
    </row>
    <row r="42" spans="1:11" ht="14.25" thickBot="1">
      <c r="A42" s="204" t="s">
        <v>443</v>
      </c>
      <c r="B42" s="152" t="s">
        <v>444</v>
      </c>
      <c r="C42" s="205">
        <v>36.3</v>
      </c>
      <c r="D42" s="150" t="s">
        <v>442</v>
      </c>
      <c r="F42" s="40"/>
      <c r="K42" s="203"/>
    </row>
    <row r="43" spans="1:22" ht="13.5">
      <c r="A43" s="204" t="s">
        <v>445</v>
      </c>
      <c r="B43" s="150" t="s">
        <v>446</v>
      </c>
      <c r="K43" s="203"/>
      <c r="M43" s="233" t="s">
        <v>447</v>
      </c>
      <c r="N43" s="321"/>
      <c r="O43" s="323" t="s">
        <v>448</v>
      </c>
      <c r="P43" s="324"/>
      <c r="Q43" s="324"/>
      <c r="R43" s="324"/>
      <c r="S43" s="324"/>
      <c r="T43" s="324"/>
      <c r="U43" s="324"/>
      <c r="V43" s="327" t="s">
        <v>449</v>
      </c>
    </row>
    <row r="44" spans="1:22" ht="14.25" thickBot="1">
      <c r="A44" s="150" t="s">
        <v>450</v>
      </c>
      <c r="K44" s="203"/>
      <c r="M44" s="235"/>
      <c r="N44" s="322"/>
      <c r="O44" s="325"/>
      <c r="P44" s="326"/>
      <c r="Q44" s="326"/>
      <c r="R44" s="326"/>
      <c r="S44" s="326"/>
      <c r="T44" s="326"/>
      <c r="U44" s="326"/>
      <c r="V44" s="328"/>
    </row>
    <row r="45" spans="1:11" ht="14.25" thickBot="1">
      <c r="A45" s="2" t="s">
        <v>451</v>
      </c>
      <c r="K45" s="203"/>
    </row>
    <row r="46" spans="2:22" ht="13.5">
      <c r="B46" s="206"/>
      <c r="C46" s="319" t="s">
        <v>452</v>
      </c>
      <c r="D46" s="320"/>
      <c r="E46" s="320"/>
      <c r="F46" s="207"/>
      <c r="G46" s="150" t="s">
        <v>453</v>
      </c>
      <c r="K46" s="203"/>
      <c r="M46" s="233" t="s">
        <v>454</v>
      </c>
      <c r="N46" s="321"/>
      <c r="O46" s="323" t="s">
        <v>455</v>
      </c>
      <c r="P46" s="324"/>
      <c r="Q46" s="324"/>
      <c r="R46" s="324"/>
      <c r="S46" s="324"/>
      <c r="T46" s="324"/>
      <c r="U46" s="324"/>
      <c r="V46" s="327" t="s">
        <v>449</v>
      </c>
    </row>
    <row r="47" spans="1:22" ht="14.25" thickBot="1">
      <c r="A47" s="2" t="s">
        <v>456</v>
      </c>
      <c r="K47" s="203"/>
      <c r="M47" s="235"/>
      <c r="N47" s="322"/>
      <c r="O47" s="325"/>
      <c r="P47" s="326"/>
      <c r="Q47" s="326"/>
      <c r="R47" s="326"/>
      <c r="S47" s="326"/>
      <c r="T47" s="326"/>
      <c r="U47" s="326"/>
      <c r="V47" s="328"/>
    </row>
    <row r="48" spans="1:11" ht="13.5">
      <c r="A48" s="2" t="s">
        <v>457</v>
      </c>
      <c r="K48" s="203"/>
    </row>
    <row r="49" spans="1:11" ht="13.5">
      <c r="A49" s="2" t="s">
        <v>458</v>
      </c>
      <c r="K49" s="203"/>
    </row>
    <row r="50" ht="13.5">
      <c r="K50" s="203"/>
    </row>
    <row r="51" ht="13.5">
      <c r="K51" s="203"/>
    </row>
    <row r="52" ht="13.5">
      <c r="K52" s="203"/>
    </row>
    <row r="53" ht="13.5">
      <c r="K53" s="203"/>
    </row>
    <row r="54" ht="13.5">
      <c r="K54" s="203"/>
    </row>
    <row r="55" ht="13.5">
      <c r="K55" s="203"/>
    </row>
    <row r="56" ht="13.5">
      <c r="K56" s="203"/>
    </row>
    <row r="57" ht="13.5">
      <c r="K57" s="203"/>
    </row>
    <row r="58" ht="13.5">
      <c r="K58" s="203"/>
    </row>
    <row r="59" ht="13.5">
      <c r="K59" s="203"/>
    </row>
    <row r="60" ht="13.5">
      <c r="K60" s="203"/>
    </row>
    <row r="61" ht="13.5">
      <c r="K61" s="203"/>
    </row>
    <row r="62" ht="13.5">
      <c r="K62" s="203"/>
    </row>
    <row r="63" ht="13.5">
      <c r="K63" s="203"/>
    </row>
    <row r="64" ht="13.5">
      <c r="K64" s="203"/>
    </row>
  </sheetData>
  <sheetProtection/>
  <mergeCells count="40">
    <mergeCell ref="A1:J1"/>
    <mergeCell ref="L1:N1"/>
    <mergeCell ref="O1:V1"/>
    <mergeCell ref="A2:C3"/>
    <mergeCell ref="L2:N2"/>
    <mergeCell ref="O2:V2"/>
    <mergeCell ref="AB3:AI3"/>
    <mergeCell ref="A4:I4"/>
    <mergeCell ref="J4:J7"/>
    <mergeCell ref="K4:K7"/>
    <mergeCell ref="L4:N4"/>
    <mergeCell ref="O4:U4"/>
    <mergeCell ref="W4:W7"/>
    <mergeCell ref="AB4:AC4"/>
    <mergeCell ref="AD4:AE4"/>
    <mergeCell ref="AF4:AG4"/>
    <mergeCell ref="M40:N41"/>
    <mergeCell ref="O40:Q41"/>
    <mergeCell ref="AH4:AI4"/>
    <mergeCell ref="L5:L7"/>
    <mergeCell ref="M5:M7"/>
    <mergeCell ref="N5:N7"/>
    <mergeCell ref="O5:O7"/>
    <mergeCell ref="P5:P7"/>
    <mergeCell ref="Q5:Q7"/>
    <mergeCell ref="R5:R7"/>
    <mergeCell ref="S5:S7"/>
    <mergeCell ref="T5:T7"/>
    <mergeCell ref="U5:U7"/>
    <mergeCell ref="V5:V7"/>
    <mergeCell ref="AB5:AB12"/>
    <mergeCell ref="AD5:AD15"/>
    <mergeCell ref="A8:A37"/>
    <mergeCell ref="M43:N44"/>
    <mergeCell ref="O43:U44"/>
    <mergeCell ref="V43:V44"/>
    <mergeCell ref="C46:E46"/>
    <mergeCell ref="M46:N47"/>
    <mergeCell ref="O46:U47"/>
    <mergeCell ref="V46:V47"/>
  </mergeCells>
  <dataValidations count="4">
    <dataValidation type="list" allowBlank="1" showInputMessage="1" showErrorMessage="1" sqref="W8:W37">
      <formula1>$AI$5:$AI$6</formula1>
    </dataValidation>
    <dataValidation type="list" allowBlank="1" showInputMessage="1" showErrorMessage="1" sqref="B5:G5">
      <formula1>$AC$5:$AC$13</formula1>
    </dataValidation>
    <dataValidation type="list" allowBlank="1" showInputMessage="1" showErrorMessage="1" sqref="B7:I7">
      <formula1>$AE$5:$AE$16</formula1>
    </dataValidation>
    <dataValidation type="list" allowBlank="1" showInputMessage="1" showErrorMessage="1" sqref="B8:I37">
      <formula1>$AG$5:$AG$9</formula1>
    </dataValidation>
  </dataValidations>
  <printOptions/>
  <pageMargins left="0.7086614173228347" right="0" top="0.5905511811023623" bottom="0.5905511811023623" header="0.31496062992125984"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K33"/>
  <sheetViews>
    <sheetView zoomScalePageLayoutView="0" workbookViewId="0" topLeftCell="A1">
      <selection activeCell="E15" sqref="E15:K15"/>
    </sheetView>
  </sheetViews>
  <sheetFormatPr defaultColWidth="9.140625" defaultRowHeight="15"/>
  <cols>
    <col min="1" max="1" width="2.57421875" style="2" customWidth="1"/>
    <col min="2" max="3" width="9.00390625" style="2" customWidth="1"/>
    <col min="4" max="4" width="11.8515625" style="2" customWidth="1"/>
    <col min="5" max="5" width="15.00390625" style="2" customWidth="1"/>
    <col min="6" max="6" width="6.00390625" style="2" customWidth="1"/>
    <col min="7" max="7" width="10.57421875" style="2" customWidth="1"/>
    <col min="8" max="8" width="6.140625" style="2" customWidth="1"/>
    <col min="9" max="9" width="9.00390625" style="2" customWidth="1"/>
    <col min="10" max="10" width="10.421875" style="2" bestFit="1" customWidth="1"/>
    <col min="11" max="11" width="5.421875" style="2" bestFit="1" customWidth="1"/>
    <col min="12" max="12" width="2.57421875" style="2" customWidth="1"/>
    <col min="13" max="16384" width="9.00390625" style="2" customWidth="1"/>
  </cols>
  <sheetData>
    <row r="1" spans="2:11" ht="21.75" customHeight="1">
      <c r="B1" s="7" t="s">
        <v>147</v>
      </c>
      <c r="C1" s="7"/>
      <c r="D1" s="7"/>
      <c r="E1" s="7"/>
      <c r="F1" s="7"/>
      <c r="G1" s="7"/>
      <c r="H1" s="7"/>
      <c r="I1" s="229" t="s">
        <v>148</v>
      </c>
      <c r="J1" s="229"/>
      <c r="K1" s="229"/>
    </row>
    <row r="2" spans="1:11" ht="21.75" customHeight="1">
      <c r="A2" s="366" t="s">
        <v>112</v>
      </c>
      <c r="B2" s="366"/>
      <c r="C2" s="366"/>
      <c r="D2" s="366"/>
      <c r="E2" s="366"/>
      <c r="F2" s="366"/>
      <c r="G2" s="366"/>
      <c r="H2" s="366"/>
      <c r="I2" s="366"/>
      <c r="J2" s="366"/>
      <c r="K2" s="366"/>
    </row>
    <row r="3" ht="18.75" customHeight="1"/>
    <row r="4" spans="2:11" ht="18.75" customHeight="1">
      <c r="B4" s="237" t="s">
        <v>153</v>
      </c>
      <c r="C4" s="237"/>
      <c r="D4" s="237"/>
      <c r="E4" s="237"/>
      <c r="F4" s="237"/>
      <c r="G4" s="237"/>
      <c r="H4" s="237"/>
      <c r="I4" s="237"/>
      <c r="J4" s="237"/>
      <c r="K4" s="237"/>
    </row>
    <row r="5" spans="2:11" ht="18.75" customHeight="1">
      <c r="B5" s="237" t="s">
        <v>154</v>
      </c>
      <c r="C5" s="237"/>
      <c r="D5" s="237"/>
      <c r="E5" s="237"/>
      <c r="F5" s="237"/>
      <c r="G5" s="237"/>
      <c r="H5" s="237"/>
      <c r="I5" s="237"/>
      <c r="J5" s="237"/>
      <c r="K5" s="237"/>
    </row>
    <row r="6" spans="2:11" ht="18.75" customHeight="1">
      <c r="B6" s="237" t="s">
        <v>155</v>
      </c>
      <c r="C6" s="237"/>
      <c r="D6" s="237"/>
      <c r="E6" s="237"/>
      <c r="F6" s="237"/>
      <c r="G6" s="237"/>
      <c r="H6" s="237"/>
      <c r="I6" s="237"/>
      <c r="J6" s="237"/>
      <c r="K6" s="237"/>
    </row>
    <row r="7" ht="18.75" customHeight="1">
      <c r="B7" s="2" t="s">
        <v>156</v>
      </c>
    </row>
    <row r="8" ht="18.75" customHeight="1"/>
    <row r="9" spans="2:11" ht="18.75" customHeight="1">
      <c r="B9" s="2" t="s">
        <v>151</v>
      </c>
      <c r="E9" s="237"/>
      <c r="F9" s="237"/>
      <c r="G9" s="237"/>
      <c r="H9" s="237"/>
      <c r="I9" s="237"/>
      <c r="J9" s="237"/>
      <c r="K9" s="237"/>
    </row>
    <row r="10" ht="18.75" customHeight="1"/>
    <row r="11" spans="2:11" ht="18.75" customHeight="1">
      <c r="B11" s="2" t="s">
        <v>152</v>
      </c>
      <c r="E11" s="237"/>
      <c r="F11" s="237"/>
      <c r="G11" s="237"/>
      <c r="H11" s="237"/>
      <c r="I11" s="237"/>
      <c r="J11" s="237"/>
      <c r="K11" s="237"/>
    </row>
    <row r="12" ht="18.75" customHeight="1"/>
    <row r="13" spans="2:11" ht="18.75" customHeight="1">
      <c r="B13" s="2" t="s">
        <v>113</v>
      </c>
      <c r="E13" s="237"/>
      <c r="F13" s="237"/>
      <c r="G13" s="237"/>
      <c r="H13" s="237"/>
      <c r="I13" s="237"/>
      <c r="J13" s="237"/>
      <c r="K13" s="237"/>
    </row>
    <row r="14" ht="18.75" customHeight="1"/>
    <row r="15" spans="2:11" ht="18.75" customHeight="1">
      <c r="B15" s="2" t="s">
        <v>150</v>
      </c>
      <c r="E15" s="237"/>
      <c r="F15" s="237"/>
      <c r="G15" s="237"/>
      <c r="H15" s="237"/>
      <c r="I15" s="237"/>
      <c r="J15" s="237"/>
      <c r="K15" s="237"/>
    </row>
    <row r="16" ht="18.75" customHeight="1"/>
    <row r="17" spans="2:11" ht="18.75" customHeight="1">
      <c r="B17" s="2" t="s">
        <v>149</v>
      </c>
      <c r="E17" s="7"/>
      <c r="F17" s="7"/>
      <c r="G17" s="274"/>
      <c r="H17" s="274"/>
      <c r="I17" s="274"/>
      <c r="J17" s="274"/>
      <c r="K17" s="274"/>
    </row>
    <row r="18" spans="5:11" ht="18.75" customHeight="1">
      <c r="E18" s="237"/>
      <c r="F18" s="237"/>
      <c r="G18" s="237"/>
      <c r="H18" s="237"/>
      <c r="I18" s="237"/>
      <c r="J18" s="237"/>
      <c r="K18" s="237"/>
    </row>
    <row r="19" ht="18.75" customHeight="1"/>
    <row r="20" ht="18.75" customHeight="1">
      <c r="B20" s="2" t="s">
        <v>132</v>
      </c>
    </row>
    <row r="21" spans="3:11" ht="18.75" customHeight="1">
      <c r="C21" s="2" t="s">
        <v>128</v>
      </c>
      <c r="I21" s="365"/>
      <c r="J21" s="365"/>
      <c r="K21" s="2" t="s">
        <v>115</v>
      </c>
    </row>
    <row r="22" spans="3:11" ht="18.75" customHeight="1">
      <c r="C22" s="2" t="s">
        <v>129</v>
      </c>
      <c r="I22" s="365"/>
      <c r="J22" s="365"/>
      <c r="K22" s="2" t="s">
        <v>115</v>
      </c>
    </row>
    <row r="23" spans="3:11" ht="18.75" customHeight="1">
      <c r="C23" s="2" t="s">
        <v>116</v>
      </c>
      <c r="I23" s="367">
        <f>IF(I21=0,"",I22/I21*100)</f>
      </c>
      <c r="J23" s="367"/>
      <c r="K23" s="2" t="s">
        <v>117</v>
      </c>
    </row>
    <row r="24" ht="18.75" customHeight="1"/>
    <row r="25" spans="3:11" ht="18.75" customHeight="1">
      <c r="C25" s="274" t="s">
        <v>130</v>
      </c>
      <c r="D25" s="274"/>
      <c r="E25" s="274"/>
      <c r="F25" s="274"/>
      <c r="G25" s="274" t="s">
        <v>119</v>
      </c>
      <c r="H25" s="274"/>
      <c r="I25" s="237" t="s">
        <v>120</v>
      </c>
      <c r="J25" s="237"/>
      <c r="K25" s="237"/>
    </row>
    <row r="26" spans="3:11" ht="18.75" customHeight="1">
      <c r="C26" s="2" t="s">
        <v>121</v>
      </c>
      <c r="E26" s="17"/>
      <c r="F26" s="2" t="s">
        <v>54</v>
      </c>
      <c r="G26" s="17">
        <f>IF(E26=0,"",E26*I23/100)</f>
      </c>
      <c r="H26" s="2" t="s">
        <v>54</v>
      </c>
      <c r="I26" s="368">
        <f>IF(E26=0,"",E26-G26)</f>
      </c>
      <c r="J26" s="368"/>
      <c r="K26" s="2" t="s">
        <v>54</v>
      </c>
    </row>
    <row r="27" spans="3:11" ht="18.75" customHeight="1">
      <c r="C27" s="2" t="s">
        <v>122</v>
      </c>
      <c r="E27" s="17"/>
      <c r="F27" s="2" t="s">
        <v>54</v>
      </c>
      <c r="G27" s="17">
        <f>IF(E27=0,"",E27*I23/100)</f>
      </c>
      <c r="H27" s="2" t="s">
        <v>54</v>
      </c>
      <c r="I27" s="368">
        <f>IF(E27=0,"",E27-G27)</f>
      </c>
      <c r="J27" s="368"/>
      <c r="K27" s="2" t="s">
        <v>54</v>
      </c>
    </row>
    <row r="28" spans="3:11" ht="18.75" customHeight="1">
      <c r="C28" s="2" t="s">
        <v>123</v>
      </c>
      <c r="E28" s="17"/>
      <c r="F28" s="2" t="s">
        <v>54</v>
      </c>
      <c r="G28" s="17">
        <f>IF(E28=0,"",E28*I23/100)</f>
      </c>
      <c r="H28" s="2" t="s">
        <v>54</v>
      </c>
      <c r="I28" s="368">
        <f>IF(E28=0,"",E28-G28)</f>
      </c>
      <c r="J28" s="368"/>
      <c r="K28" s="2" t="s">
        <v>54</v>
      </c>
    </row>
    <row r="29" spans="3:11" ht="18.75" customHeight="1">
      <c r="C29" s="2" t="s">
        <v>124</v>
      </c>
      <c r="E29" s="17"/>
      <c r="F29" s="2" t="s">
        <v>54</v>
      </c>
      <c r="G29" s="17">
        <f>IF(E29=0,"",E29*I23/100)</f>
      </c>
      <c r="H29" s="2" t="s">
        <v>54</v>
      </c>
      <c r="I29" s="368">
        <f>IF(E29=0,"",E29-G29)</f>
      </c>
      <c r="J29" s="368"/>
      <c r="K29" s="2" t="s">
        <v>54</v>
      </c>
    </row>
    <row r="30" spans="3:11" ht="18.75" customHeight="1">
      <c r="C30" s="2" t="s">
        <v>125</v>
      </c>
      <c r="E30" s="17">
        <f>SUM(E26:E29)</f>
        <v>0</v>
      </c>
      <c r="F30" s="2" t="s">
        <v>54</v>
      </c>
      <c r="G30" s="18">
        <f>SUM(G26:G29)</f>
        <v>0</v>
      </c>
      <c r="H30" s="2" t="s">
        <v>54</v>
      </c>
      <c r="I30" s="368">
        <f>E30-G30</f>
        <v>0</v>
      </c>
      <c r="J30" s="368"/>
      <c r="K30" s="2" t="s">
        <v>54</v>
      </c>
    </row>
    <row r="31" ht="18.75" customHeight="1"/>
    <row r="32" ht="18.75" customHeight="1">
      <c r="B32" s="2" t="s">
        <v>131</v>
      </c>
    </row>
    <row r="33" spans="4:9" ht="18.75" customHeight="1">
      <c r="D33" s="18">
        <f>I30</f>
        <v>0</v>
      </c>
      <c r="E33" s="2" t="s">
        <v>126</v>
      </c>
      <c r="F33" s="365">
        <f>ROUNDDOWN(I30*2/3,0)</f>
        <v>0</v>
      </c>
      <c r="G33" s="365"/>
      <c r="H33" s="365"/>
      <c r="I33" s="2" t="s">
        <v>54</v>
      </c>
    </row>
  </sheetData>
  <sheetProtection/>
  <mergeCells count="23">
    <mergeCell ref="I22:J22"/>
    <mergeCell ref="I23:J23"/>
    <mergeCell ref="I29:J29"/>
    <mergeCell ref="I30:J30"/>
    <mergeCell ref="I26:J26"/>
    <mergeCell ref="I27:J27"/>
    <mergeCell ref="I28:J28"/>
    <mergeCell ref="I1:K1"/>
    <mergeCell ref="E18:K18"/>
    <mergeCell ref="G17:K17"/>
    <mergeCell ref="F33:H33"/>
    <mergeCell ref="A2:K2"/>
    <mergeCell ref="B4:K4"/>
    <mergeCell ref="B5:K5"/>
    <mergeCell ref="E13:K13"/>
    <mergeCell ref="E15:K15"/>
    <mergeCell ref="B6:K6"/>
    <mergeCell ref="E9:K9"/>
    <mergeCell ref="E11:K11"/>
    <mergeCell ref="C25:F25"/>
    <mergeCell ref="G25:H25"/>
    <mergeCell ref="I25:K25"/>
    <mergeCell ref="I21:J2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3"/>
  <sheetViews>
    <sheetView zoomScalePageLayoutView="0" workbookViewId="0" topLeftCell="A1">
      <selection activeCell="G16" sqref="G16"/>
    </sheetView>
  </sheetViews>
  <sheetFormatPr defaultColWidth="9.140625" defaultRowHeight="15"/>
  <cols>
    <col min="1" max="1" width="2.57421875" style="2" customWidth="1"/>
    <col min="2" max="3" width="9.00390625" style="2" customWidth="1"/>
    <col min="4" max="4" width="11.8515625" style="2" customWidth="1"/>
    <col min="5" max="5" width="15.140625" style="2" customWidth="1"/>
    <col min="6" max="6" width="5.8515625" style="2" customWidth="1"/>
    <col min="7" max="7" width="10.57421875" style="2" customWidth="1"/>
    <col min="8" max="8" width="6.140625" style="2" customWidth="1"/>
    <col min="9" max="9" width="9.00390625" style="2" customWidth="1"/>
    <col min="10" max="10" width="10.421875" style="2" customWidth="1"/>
    <col min="11" max="11" width="5.421875" style="2" bestFit="1" customWidth="1"/>
    <col min="12" max="12" width="2.57421875" style="2" customWidth="1"/>
    <col min="13" max="16384" width="9.00390625" style="2" customWidth="1"/>
  </cols>
  <sheetData>
    <row r="1" spans="2:11" ht="21.75" customHeight="1">
      <c r="B1" s="7" t="s">
        <v>147</v>
      </c>
      <c r="C1" s="7"/>
      <c r="D1" s="7"/>
      <c r="E1" s="7"/>
      <c r="F1" s="7"/>
      <c r="G1" s="7"/>
      <c r="H1" s="7"/>
      <c r="I1" s="229" t="s">
        <v>148</v>
      </c>
      <c r="J1" s="229"/>
      <c r="K1" s="229"/>
    </row>
    <row r="2" spans="1:11" ht="21.75" customHeight="1">
      <c r="A2" s="366" t="s">
        <v>112</v>
      </c>
      <c r="B2" s="366"/>
      <c r="C2" s="366"/>
      <c r="D2" s="366"/>
      <c r="E2" s="366"/>
      <c r="F2" s="366"/>
      <c r="G2" s="366"/>
      <c r="H2" s="366"/>
      <c r="I2" s="366"/>
      <c r="J2" s="366"/>
      <c r="K2" s="366"/>
    </row>
    <row r="4" spans="2:11" ht="18.75" customHeight="1">
      <c r="B4" s="237" t="s">
        <v>153</v>
      </c>
      <c r="C4" s="237"/>
      <c r="D4" s="237"/>
      <c r="E4" s="237"/>
      <c r="F4" s="237"/>
      <c r="G4" s="237"/>
      <c r="H4" s="237"/>
      <c r="I4" s="237"/>
      <c r="J4" s="237"/>
      <c r="K4" s="237"/>
    </row>
    <row r="5" spans="2:11" ht="18.75" customHeight="1">
      <c r="B5" s="237" t="s">
        <v>154</v>
      </c>
      <c r="C5" s="237"/>
      <c r="D5" s="237"/>
      <c r="E5" s="237"/>
      <c r="F5" s="237"/>
      <c r="G5" s="237"/>
      <c r="H5" s="237"/>
      <c r="I5" s="237"/>
      <c r="J5" s="237"/>
      <c r="K5" s="237"/>
    </row>
    <row r="6" spans="2:11" ht="18.75" customHeight="1">
      <c r="B6" s="237" t="s">
        <v>155</v>
      </c>
      <c r="C6" s="237"/>
      <c r="D6" s="237"/>
      <c r="E6" s="237"/>
      <c r="F6" s="237"/>
      <c r="G6" s="237"/>
      <c r="H6" s="237"/>
      <c r="I6" s="237"/>
      <c r="J6" s="237"/>
      <c r="K6" s="237"/>
    </row>
    <row r="7" ht="18.75" customHeight="1">
      <c r="B7" s="2" t="s">
        <v>156</v>
      </c>
    </row>
    <row r="8" ht="18.75" customHeight="1"/>
    <row r="9" spans="2:11" ht="18.75" customHeight="1">
      <c r="B9" s="2" t="s">
        <v>151</v>
      </c>
      <c r="E9" s="237"/>
      <c r="F9" s="237"/>
      <c r="G9" s="237"/>
      <c r="H9" s="237"/>
      <c r="I9" s="237"/>
      <c r="J9" s="237"/>
      <c r="K9" s="237"/>
    </row>
    <row r="10" ht="18.75" customHeight="1"/>
    <row r="11" spans="2:11" ht="18.75" customHeight="1">
      <c r="B11" s="2" t="s">
        <v>152</v>
      </c>
      <c r="E11" s="237"/>
      <c r="F11" s="237"/>
      <c r="G11" s="237"/>
      <c r="H11" s="237"/>
      <c r="I11" s="237"/>
      <c r="J11" s="237"/>
      <c r="K11" s="237"/>
    </row>
    <row r="12" ht="18.75" customHeight="1"/>
    <row r="13" spans="2:11" ht="18.75" customHeight="1">
      <c r="B13" s="2" t="s">
        <v>113</v>
      </c>
      <c r="E13" s="237"/>
      <c r="F13" s="237"/>
      <c r="G13" s="237"/>
      <c r="H13" s="237"/>
      <c r="I13" s="237"/>
      <c r="J13" s="237"/>
      <c r="K13" s="237"/>
    </row>
    <row r="14" ht="18.75" customHeight="1"/>
    <row r="15" spans="2:11" ht="18.75" customHeight="1">
      <c r="B15" s="2" t="s">
        <v>150</v>
      </c>
      <c r="E15" s="237"/>
      <c r="F15" s="237"/>
      <c r="G15" s="237"/>
      <c r="H15" s="237"/>
      <c r="I15" s="237"/>
      <c r="J15" s="237"/>
      <c r="K15" s="237"/>
    </row>
    <row r="16" ht="18.75" customHeight="1"/>
    <row r="17" spans="2:11" ht="18.75" customHeight="1">
      <c r="B17" s="2" t="s">
        <v>149</v>
      </c>
      <c r="E17" s="7"/>
      <c r="F17" s="7"/>
      <c r="G17" s="274"/>
      <c r="H17" s="274"/>
      <c r="I17" s="274"/>
      <c r="J17" s="274"/>
      <c r="K17" s="274"/>
    </row>
    <row r="18" spans="5:11" ht="18.75" customHeight="1">
      <c r="E18" s="237"/>
      <c r="F18" s="237"/>
      <c r="G18" s="237"/>
      <c r="H18" s="237"/>
      <c r="I18" s="237"/>
      <c r="J18" s="237"/>
      <c r="K18" s="237"/>
    </row>
    <row r="19" ht="18.75" customHeight="1"/>
    <row r="20" ht="18.75" customHeight="1">
      <c r="B20" s="2" t="s">
        <v>114</v>
      </c>
    </row>
    <row r="21" spans="3:11" ht="18.75" customHeight="1">
      <c r="C21" s="2" t="s">
        <v>128</v>
      </c>
      <c r="I21" s="365"/>
      <c r="J21" s="365"/>
      <c r="K21" s="2" t="s">
        <v>115</v>
      </c>
    </row>
    <row r="22" spans="3:11" ht="18.75" customHeight="1">
      <c r="C22" s="2" t="s">
        <v>129</v>
      </c>
      <c r="I22" s="365"/>
      <c r="J22" s="365"/>
      <c r="K22" s="2" t="s">
        <v>115</v>
      </c>
    </row>
    <row r="23" spans="3:11" ht="18.75" customHeight="1">
      <c r="C23" s="2" t="s">
        <v>116</v>
      </c>
      <c r="I23" s="367">
        <f>IF(I21=0,"",I22/I21*100)</f>
      </c>
      <c r="J23" s="367"/>
      <c r="K23" s="2" t="s">
        <v>117</v>
      </c>
    </row>
    <row r="24" ht="18.75" customHeight="1"/>
    <row r="25" spans="3:11" ht="18.75" customHeight="1">
      <c r="C25" s="274" t="s">
        <v>118</v>
      </c>
      <c r="D25" s="274"/>
      <c r="E25" s="274"/>
      <c r="F25" s="274"/>
      <c r="G25" s="274" t="s">
        <v>119</v>
      </c>
      <c r="H25" s="274"/>
      <c r="I25" s="237" t="s">
        <v>120</v>
      </c>
      <c r="J25" s="237"/>
      <c r="K25" s="237"/>
    </row>
    <row r="26" spans="3:11" ht="18.75" customHeight="1">
      <c r="C26" s="2" t="s">
        <v>121</v>
      </c>
      <c r="E26" s="17"/>
      <c r="F26" s="2" t="s">
        <v>54</v>
      </c>
      <c r="G26" s="17">
        <f>IF(E26=0,"",E26*I23/100)</f>
      </c>
      <c r="H26" s="2" t="s">
        <v>54</v>
      </c>
      <c r="I26" s="368">
        <f>IF(E26=0,"",E26-G26)</f>
      </c>
      <c r="J26" s="368"/>
      <c r="K26" s="2" t="s">
        <v>54</v>
      </c>
    </row>
    <row r="27" spans="3:11" ht="18.75" customHeight="1">
      <c r="C27" s="2" t="s">
        <v>122</v>
      </c>
      <c r="E27" s="17"/>
      <c r="F27" s="2" t="s">
        <v>54</v>
      </c>
      <c r="G27" s="17">
        <f>IF(E27=0,"",E27*I23/100)</f>
      </c>
      <c r="H27" s="2" t="s">
        <v>54</v>
      </c>
      <c r="I27" s="368">
        <f>IF(E27=0,"",E27-G27)</f>
      </c>
      <c r="J27" s="368"/>
      <c r="K27" s="2" t="s">
        <v>54</v>
      </c>
    </row>
    <row r="28" spans="3:11" ht="18.75" customHeight="1">
      <c r="C28" s="2" t="s">
        <v>123</v>
      </c>
      <c r="E28" s="17"/>
      <c r="F28" s="2" t="s">
        <v>54</v>
      </c>
      <c r="G28" s="17">
        <f>IF(E28=0,"",E28*I23/100)</f>
      </c>
      <c r="H28" s="2" t="s">
        <v>54</v>
      </c>
      <c r="I28" s="368">
        <f>IF(E28=0,"",E28-G28)</f>
      </c>
      <c r="J28" s="368"/>
      <c r="K28" s="2" t="s">
        <v>54</v>
      </c>
    </row>
    <row r="29" spans="3:11" ht="18.75" customHeight="1">
      <c r="C29" s="2" t="s">
        <v>124</v>
      </c>
      <c r="E29" s="17"/>
      <c r="F29" s="2" t="s">
        <v>54</v>
      </c>
      <c r="G29" s="17">
        <f>IF(E29=0,"",E29*I23/100)</f>
      </c>
      <c r="H29" s="2" t="s">
        <v>54</v>
      </c>
      <c r="I29" s="368">
        <f>IF(E29=0,"",E29-G29)</f>
      </c>
      <c r="J29" s="368"/>
      <c r="K29" s="2" t="s">
        <v>54</v>
      </c>
    </row>
    <row r="30" spans="3:11" ht="18.75" customHeight="1">
      <c r="C30" s="2" t="s">
        <v>125</v>
      </c>
      <c r="E30" s="17">
        <f>SUM(E26:E29)</f>
        <v>0</v>
      </c>
      <c r="F30" s="2" t="s">
        <v>54</v>
      </c>
      <c r="G30" s="18">
        <f>SUM(G26:G29)</f>
        <v>0</v>
      </c>
      <c r="H30" s="2" t="s">
        <v>54</v>
      </c>
      <c r="I30" s="368">
        <f>E30-G30</f>
        <v>0</v>
      </c>
      <c r="J30" s="368"/>
      <c r="K30" s="2" t="s">
        <v>54</v>
      </c>
    </row>
    <row r="31" ht="18.75" customHeight="1"/>
    <row r="32" ht="18.75" customHeight="1">
      <c r="B32" s="2" t="s">
        <v>131</v>
      </c>
    </row>
    <row r="33" spans="4:9" ht="18.75" customHeight="1">
      <c r="D33" s="18">
        <f>I30</f>
        <v>0</v>
      </c>
      <c r="E33" s="2" t="s">
        <v>127</v>
      </c>
      <c r="F33" s="365">
        <f>ROUNDDOWN(I30*2/3,0)</f>
        <v>0</v>
      </c>
      <c r="G33" s="365"/>
      <c r="H33" s="365"/>
      <c r="I33" s="2" t="s">
        <v>54</v>
      </c>
    </row>
  </sheetData>
  <sheetProtection/>
  <mergeCells count="23">
    <mergeCell ref="I22:J22"/>
    <mergeCell ref="I23:J23"/>
    <mergeCell ref="I29:J29"/>
    <mergeCell ref="I30:J30"/>
    <mergeCell ref="I26:J26"/>
    <mergeCell ref="I27:J27"/>
    <mergeCell ref="I28:J28"/>
    <mergeCell ref="I1:K1"/>
    <mergeCell ref="G17:K17"/>
    <mergeCell ref="E18:K18"/>
    <mergeCell ref="F33:H33"/>
    <mergeCell ref="A2:K2"/>
    <mergeCell ref="B4:K4"/>
    <mergeCell ref="B5:K5"/>
    <mergeCell ref="E13:K13"/>
    <mergeCell ref="E15:K15"/>
    <mergeCell ref="B6:K6"/>
    <mergeCell ref="E9:K9"/>
    <mergeCell ref="E11:K11"/>
    <mergeCell ref="C25:F25"/>
    <mergeCell ref="G25:H25"/>
    <mergeCell ref="I25:K25"/>
    <mergeCell ref="I21:J2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114"/>
  <sheetViews>
    <sheetView tabSelected="1" zoomScalePageLayoutView="0" workbookViewId="0" topLeftCell="A1">
      <selection activeCell="A1" sqref="A1"/>
    </sheetView>
  </sheetViews>
  <sheetFormatPr defaultColWidth="9.140625" defaultRowHeight="15"/>
  <cols>
    <col min="1" max="1" width="2.140625" style="2" customWidth="1"/>
    <col min="2" max="17" width="5.8515625" style="2" customWidth="1"/>
    <col min="18" max="18" width="2.140625" style="2" customWidth="1"/>
    <col min="19" max="16384" width="9.00390625" style="2" customWidth="1"/>
  </cols>
  <sheetData>
    <row r="1" spans="2:17" ht="22.5" customHeight="1">
      <c r="B1" s="237" t="s">
        <v>40</v>
      </c>
      <c r="C1" s="237"/>
      <c r="D1" s="237"/>
      <c r="P1" s="229" t="s">
        <v>41</v>
      </c>
      <c r="Q1" s="229"/>
    </row>
    <row r="2" spans="3:17" ht="18.75" customHeight="1">
      <c r="C2" s="3"/>
      <c r="D2" s="3"/>
      <c r="M2" s="229" t="s">
        <v>136</v>
      </c>
      <c r="N2" s="229"/>
      <c r="O2" s="229"/>
      <c r="P2" s="229"/>
      <c r="Q2" s="229"/>
    </row>
    <row r="3" spans="2:8" ht="18.75" customHeight="1">
      <c r="B3" s="247" t="s">
        <v>0</v>
      </c>
      <c r="C3" s="247"/>
      <c r="D3" s="247"/>
      <c r="E3" s="247"/>
      <c r="F3" s="247"/>
      <c r="G3" s="247"/>
      <c r="H3" s="247"/>
    </row>
    <row r="4" spans="2:4" ht="12.75" customHeight="1">
      <c r="B4" s="1"/>
      <c r="C4" s="1"/>
      <c r="D4" s="1"/>
    </row>
    <row r="5" spans="2:17" ht="18.75" customHeight="1">
      <c r="B5" s="224" t="s">
        <v>229</v>
      </c>
      <c r="C5" s="224"/>
      <c r="D5" s="224"/>
      <c r="E5" s="224"/>
      <c r="F5" s="224"/>
      <c r="G5" s="224"/>
      <c r="H5" s="224"/>
      <c r="I5" s="224"/>
      <c r="J5" s="224"/>
      <c r="K5" s="224"/>
      <c r="L5" s="224"/>
      <c r="M5" s="224"/>
      <c r="N5" s="224"/>
      <c r="O5" s="224"/>
      <c r="P5" s="224"/>
      <c r="Q5" s="224"/>
    </row>
    <row r="6" spans="2:17" ht="18.75" customHeight="1">
      <c r="B6" s="224"/>
      <c r="C6" s="224"/>
      <c r="D6" s="224"/>
      <c r="E6" s="224"/>
      <c r="F6" s="224"/>
      <c r="G6" s="224"/>
      <c r="H6" s="224"/>
      <c r="I6" s="224"/>
      <c r="J6" s="224"/>
      <c r="K6" s="224"/>
      <c r="L6" s="224"/>
      <c r="M6" s="224"/>
      <c r="N6" s="224"/>
      <c r="O6" s="224"/>
      <c r="P6" s="224"/>
      <c r="Q6" s="224"/>
    </row>
    <row r="7" spans="2:4" ht="13.5">
      <c r="B7" s="1" t="s">
        <v>1</v>
      </c>
      <c r="C7" s="1"/>
      <c r="D7" s="1"/>
    </row>
    <row r="8" spans="2:17" s="36" customFormat="1" ht="27.75" customHeight="1">
      <c r="B8" s="225" t="s">
        <v>230</v>
      </c>
      <c r="C8" s="225"/>
      <c r="D8" s="225"/>
      <c r="E8" s="225"/>
      <c r="F8" s="225"/>
      <c r="G8" s="225"/>
      <c r="H8" s="225"/>
      <c r="I8" s="225"/>
      <c r="J8" s="225"/>
      <c r="K8" s="225"/>
      <c r="L8" s="225"/>
      <c r="M8" s="225"/>
      <c r="N8" s="225"/>
      <c r="O8" s="225"/>
      <c r="P8" s="225"/>
      <c r="Q8" s="225"/>
    </row>
    <row r="9" spans="2:17" s="36" customFormat="1" ht="27.75" customHeight="1">
      <c r="B9" s="225"/>
      <c r="C9" s="225"/>
      <c r="D9" s="225"/>
      <c r="E9" s="225"/>
      <c r="F9" s="225"/>
      <c r="G9" s="225"/>
      <c r="H9" s="225"/>
      <c r="I9" s="225"/>
      <c r="J9" s="225"/>
      <c r="K9" s="225"/>
      <c r="L9" s="225"/>
      <c r="M9" s="225"/>
      <c r="N9" s="225"/>
      <c r="O9" s="225"/>
      <c r="P9" s="225"/>
      <c r="Q9" s="225"/>
    </row>
    <row r="10" spans="2:17" ht="18.75" customHeight="1">
      <c r="B10" s="242" t="s">
        <v>2</v>
      </c>
      <c r="C10" s="242"/>
      <c r="D10" s="242"/>
      <c r="E10" s="242"/>
      <c r="F10" s="242"/>
      <c r="G10" s="242"/>
      <c r="H10" s="242"/>
      <c r="I10" s="242"/>
      <c r="J10" s="242"/>
      <c r="K10" s="242"/>
      <c r="L10" s="242"/>
      <c r="M10" s="242"/>
      <c r="N10" s="242"/>
      <c r="O10" s="242"/>
      <c r="P10" s="242"/>
      <c r="Q10" s="242"/>
    </row>
    <row r="11" spans="2:5" ht="18.75" customHeight="1">
      <c r="B11" s="237" t="s">
        <v>3</v>
      </c>
      <c r="C11" s="237"/>
      <c r="D11" s="237"/>
      <c r="E11" s="237"/>
    </row>
    <row r="12" spans="2:4" ht="14.25" thickBot="1">
      <c r="B12" s="4"/>
      <c r="C12" s="4"/>
      <c r="D12" s="4"/>
    </row>
    <row r="13" spans="2:8" ht="26.25" customHeight="1" thickBot="1">
      <c r="B13" s="1"/>
      <c r="C13" s="226"/>
      <c r="D13" s="227"/>
      <c r="E13" s="227"/>
      <c r="F13" s="227"/>
      <c r="G13" s="227"/>
      <c r="H13" s="228"/>
    </row>
    <row r="14" spans="2:4" ht="14.25" customHeight="1">
      <c r="B14" s="1"/>
      <c r="C14" s="1"/>
      <c r="D14" s="1"/>
    </row>
    <row r="15" spans="2:4" ht="18.75" customHeight="1" thickBot="1">
      <c r="B15" s="240" t="s">
        <v>4</v>
      </c>
      <c r="C15" s="240"/>
      <c r="D15" s="240"/>
    </row>
    <row r="16" spans="2:18" ht="26.25" customHeight="1" thickBot="1">
      <c r="B16" s="233" t="s">
        <v>5</v>
      </c>
      <c r="C16" s="234"/>
      <c r="D16" s="233"/>
      <c r="E16" s="238"/>
      <c r="F16" s="238"/>
      <c r="G16" s="238"/>
      <c r="H16" s="238"/>
      <c r="I16" s="238"/>
      <c r="J16" s="238"/>
      <c r="K16" s="238"/>
      <c r="L16" s="238"/>
      <c r="M16" s="238"/>
      <c r="N16" s="238"/>
      <c r="O16" s="234"/>
      <c r="P16" s="233" t="s">
        <v>6</v>
      </c>
      <c r="Q16" s="234"/>
      <c r="R16" s="19"/>
    </row>
    <row r="17" spans="2:18" ht="26.25" customHeight="1">
      <c r="B17" s="243" t="s">
        <v>46</v>
      </c>
      <c r="C17" s="255"/>
      <c r="D17" s="243"/>
      <c r="E17" s="244"/>
      <c r="F17" s="244"/>
      <c r="G17" s="244"/>
      <c r="H17" s="244"/>
      <c r="I17" s="244"/>
      <c r="J17" s="244"/>
      <c r="K17" s="244"/>
      <c r="L17" s="244"/>
      <c r="M17" s="244"/>
      <c r="N17" s="244"/>
      <c r="O17" s="244"/>
      <c r="P17" s="266"/>
      <c r="Q17" s="267"/>
      <c r="R17" s="19"/>
    </row>
    <row r="18" spans="2:18" ht="26.25" customHeight="1" thickBot="1">
      <c r="B18" s="235"/>
      <c r="C18" s="236"/>
      <c r="D18" s="235"/>
      <c r="E18" s="239"/>
      <c r="F18" s="239"/>
      <c r="G18" s="239"/>
      <c r="H18" s="239"/>
      <c r="I18" s="239"/>
      <c r="J18" s="239"/>
      <c r="K18" s="239"/>
      <c r="L18" s="239"/>
      <c r="M18" s="239"/>
      <c r="N18" s="239"/>
      <c r="O18" s="239"/>
      <c r="P18" s="268"/>
      <c r="Q18" s="269"/>
      <c r="R18" s="19"/>
    </row>
    <row r="19" spans="2:18" ht="26.25" customHeight="1" thickBot="1">
      <c r="B19" s="230" t="s">
        <v>7</v>
      </c>
      <c r="C19" s="231"/>
      <c r="D19" s="230"/>
      <c r="E19" s="232"/>
      <c r="F19" s="232"/>
      <c r="G19" s="232"/>
      <c r="H19" s="232"/>
      <c r="I19" s="232"/>
      <c r="J19" s="232"/>
      <c r="K19" s="232"/>
      <c r="L19" s="232"/>
      <c r="M19" s="232"/>
      <c r="N19" s="232"/>
      <c r="O19" s="231"/>
      <c r="P19" s="270"/>
      <c r="Q19" s="271"/>
      <c r="R19" s="19"/>
    </row>
    <row r="20" spans="2:18" ht="26.25" customHeight="1" thickBot="1">
      <c r="B20" s="233" t="s">
        <v>44</v>
      </c>
      <c r="C20" s="234"/>
      <c r="D20" s="233"/>
      <c r="E20" s="238"/>
      <c r="F20" s="238"/>
      <c r="G20" s="238"/>
      <c r="H20" s="238"/>
      <c r="I20" s="234"/>
      <c r="J20" s="230" t="s">
        <v>8</v>
      </c>
      <c r="K20" s="231"/>
      <c r="L20" s="230"/>
      <c r="M20" s="232"/>
      <c r="N20" s="232"/>
      <c r="O20" s="232"/>
      <c r="P20" s="232"/>
      <c r="Q20" s="231"/>
      <c r="R20" s="19"/>
    </row>
    <row r="21" spans="2:18" ht="26.25" customHeight="1" thickBot="1">
      <c r="B21" s="235"/>
      <c r="C21" s="236"/>
      <c r="D21" s="235"/>
      <c r="E21" s="239"/>
      <c r="F21" s="239"/>
      <c r="G21" s="239"/>
      <c r="H21" s="239"/>
      <c r="I21" s="236"/>
      <c r="J21" s="230" t="s">
        <v>47</v>
      </c>
      <c r="K21" s="231"/>
      <c r="L21" s="230"/>
      <c r="M21" s="232"/>
      <c r="N21" s="232"/>
      <c r="O21" s="232"/>
      <c r="P21" s="232"/>
      <c r="Q21" s="231"/>
      <c r="R21" s="19"/>
    </row>
    <row r="22" spans="2:18" ht="26.25" customHeight="1" thickBot="1">
      <c r="B22" s="230" t="s">
        <v>9</v>
      </c>
      <c r="C22" s="231"/>
      <c r="D22" s="230"/>
      <c r="E22" s="232"/>
      <c r="F22" s="232"/>
      <c r="G22" s="232"/>
      <c r="H22" s="232"/>
      <c r="I22" s="231"/>
      <c r="J22" s="230" t="s">
        <v>10</v>
      </c>
      <c r="K22" s="231"/>
      <c r="L22" s="230"/>
      <c r="M22" s="232"/>
      <c r="N22" s="232"/>
      <c r="O22" s="232"/>
      <c r="P22" s="232"/>
      <c r="Q22" s="231"/>
      <c r="R22" s="19"/>
    </row>
    <row r="23" spans="2:18" ht="26.25" customHeight="1" thickBot="1">
      <c r="B23" s="230" t="s">
        <v>11</v>
      </c>
      <c r="C23" s="232"/>
      <c r="D23" s="232"/>
      <c r="E23" s="232"/>
      <c r="F23" s="232"/>
      <c r="G23" s="231"/>
      <c r="H23" s="230" t="s">
        <v>12</v>
      </c>
      <c r="I23" s="232"/>
      <c r="J23" s="232"/>
      <c r="K23" s="232"/>
      <c r="L23" s="232"/>
      <c r="M23" s="232"/>
      <c r="N23" s="232"/>
      <c r="O23" s="232"/>
      <c r="P23" s="232"/>
      <c r="Q23" s="231"/>
      <c r="R23" s="19"/>
    </row>
    <row r="24" spans="2:18" ht="14.25" customHeight="1">
      <c r="B24" s="19"/>
      <c r="C24" s="19"/>
      <c r="D24" s="19"/>
      <c r="E24" s="19"/>
      <c r="F24" s="19"/>
      <c r="G24" s="19"/>
      <c r="H24" s="19"/>
      <c r="I24" s="19"/>
      <c r="J24" s="19"/>
      <c r="K24" s="19"/>
      <c r="L24" s="19"/>
      <c r="M24" s="19"/>
      <c r="N24" s="19"/>
      <c r="O24" s="19"/>
      <c r="P24" s="19"/>
      <c r="Q24" s="19"/>
      <c r="R24" s="20"/>
    </row>
    <row r="25" spans="2:17" ht="16.5" customHeight="1">
      <c r="B25" s="237" t="s">
        <v>43</v>
      </c>
      <c r="C25" s="237"/>
      <c r="D25" s="237"/>
      <c r="E25" s="237"/>
      <c r="F25" s="237"/>
      <c r="G25" s="237"/>
      <c r="H25" s="237"/>
      <c r="I25" s="237"/>
      <c r="J25" s="237"/>
      <c r="K25" s="237"/>
      <c r="L25" s="237"/>
      <c r="M25" s="237"/>
      <c r="N25" s="237"/>
      <c r="O25" s="237"/>
      <c r="P25" s="237"/>
      <c r="Q25" s="237"/>
    </row>
    <row r="26" spans="2:4" ht="16.5" customHeight="1">
      <c r="B26" s="237" t="s">
        <v>42</v>
      </c>
      <c r="C26" s="237"/>
      <c r="D26" s="237"/>
    </row>
    <row r="27" spans="2:4" ht="14.25" customHeight="1">
      <c r="B27" s="1"/>
      <c r="C27" s="1"/>
      <c r="D27" s="1"/>
    </row>
    <row r="28" spans="2:9" ht="18.75" customHeight="1" thickBot="1">
      <c r="B28" s="240" t="s">
        <v>13</v>
      </c>
      <c r="C28" s="240"/>
      <c r="D28" s="241"/>
      <c r="E28" s="241"/>
      <c r="F28" s="241"/>
      <c r="G28" s="241"/>
      <c r="H28" s="241"/>
      <c r="I28" s="241"/>
    </row>
    <row r="29" spans="2:17" ht="26.25" customHeight="1">
      <c r="B29" s="233" t="s">
        <v>45</v>
      </c>
      <c r="C29" s="234"/>
      <c r="D29" s="233"/>
      <c r="E29" s="238"/>
      <c r="F29" s="238"/>
      <c r="G29" s="238"/>
      <c r="H29" s="238"/>
      <c r="I29" s="238"/>
      <c r="J29" s="238"/>
      <c r="K29" s="238"/>
      <c r="L29" s="238"/>
      <c r="M29" s="238"/>
      <c r="N29" s="238"/>
      <c r="O29" s="238"/>
      <c r="P29" s="238"/>
      <c r="Q29" s="234"/>
    </row>
    <row r="30" spans="2:17" ht="26.25" customHeight="1" thickBot="1">
      <c r="B30" s="235"/>
      <c r="C30" s="236"/>
      <c r="D30" s="235"/>
      <c r="E30" s="239"/>
      <c r="F30" s="239"/>
      <c r="G30" s="239"/>
      <c r="H30" s="239"/>
      <c r="I30" s="239"/>
      <c r="J30" s="239"/>
      <c r="K30" s="239"/>
      <c r="L30" s="239"/>
      <c r="M30" s="239"/>
      <c r="N30" s="239"/>
      <c r="O30" s="239"/>
      <c r="P30" s="239"/>
      <c r="Q30" s="236"/>
    </row>
    <row r="31" spans="2:17" ht="26.25" customHeight="1">
      <c r="B31" s="233" t="s">
        <v>46</v>
      </c>
      <c r="C31" s="234"/>
      <c r="D31" s="233"/>
      <c r="E31" s="238"/>
      <c r="F31" s="238"/>
      <c r="G31" s="238"/>
      <c r="H31" s="238"/>
      <c r="I31" s="238"/>
      <c r="J31" s="238"/>
      <c r="K31" s="238"/>
      <c r="L31" s="238"/>
      <c r="M31" s="238"/>
      <c r="N31" s="238"/>
      <c r="O31" s="238"/>
      <c r="P31" s="238"/>
      <c r="Q31" s="234"/>
    </row>
    <row r="32" spans="2:17" ht="26.25" customHeight="1" thickBot="1">
      <c r="B32" s="235"/>
      <c r="C32" s="236"/>
      <c r="D32" s="235"/>
      <c r="E32" s="239"/>
      <c r="F32" s="239"/>
      <c r="G32" s="239"/>
      <c r="H32" s="239"/>
      <c r="I32" s="239"/>
      <c r="J32" s="239"/>
      <c r="K32" s="239"/>
      <c r="L32" s="239"/>
      <c r="M32" s="239"/>
      <c r="N32" s="239"/>
      <c r="O32" s="239"/>
      <c r="P32" s="239"/>
      <c r="Q32" s="236"/>
    </row>
    <row r="33" spans="2:17" ht="26.25" customHeight="1" thickBot="1">
      <c r="B33" s="230" t="s">
        <v>7</v>
      </c>
      <c r="C33" s="231"/>
      <c r="D33" s="230"/>
      <c r="E33" s="232"/>
      <c r="F33" s="232"/>
      <c r="G33" s="232"/>
      <c r="H33" s="232"/>
      <c r="I33" s="232"/>
      <c r="J33" s="232"/>
      <c r="K33" s="232"/>
      <c r="L33" s="232"/>
      <c r="M33" s="232"/>
      <c r="N33" s="232"/>
      <c r="O33" s="232"/>
      <c r="P33" s="232"/>
      <c r="Q33" s="231"/>
    </row>
    <row r="34" spans="2:17" ht="26.25" customHeight="1" thickBot="1">
      <c r="B34" s="233" t="s">
        <v>44</v>
      </c>
      <c r="C34" s="234"/>
      <c r="D34" s="233"/>
      <c r="E34" s="238"/>
      <c r="F34" s="238"/>
      <c r="G34" s="238"/>
      <c r="H34" s="238"/>
      <c r="I34" s="234"/>
      <c r="J34" s="230" t="s">
        <v>8</v>
      </c>
      <c r="K34" s="231"/>
      <c r="L34" s="230"/>
      <c r="M34" s="232"/>
      <c r="N34" s="232"/>
      <c r="O34" s="232"/>
      <c r="P34" s="232"/>
      <c r="Q34" s="231"/>
    </row>
    <row r="35" spans="2:17" ht="26.25" customHeight="1" thickBot="1">
      <c r="B35" s="235"/>
      <c r="C35" s="236"/>
      <c r="D35" s="235"/>
      <c r="E35" s="239"/>
      <c r="F35" s="239"/>
      <c r="G35" s="239"/>
      <c r="H35" s="239"/>
      <c r="I35" s="236"/>
      <c r="J35" s="230" t="s">
        <v>47</v>
      </c>
      <c r="K35" s="231"/>
      <c r="L35" s="230"/>
      <c r="M35" s="232"/>
      <c r="N35" s="232"/>
      <c r="O35" s="232"/>
      <c r="P35" s="232"/>
      <c r="Q35" s="231"/>
    </row>
    <row r="36" spans="2:17" ht="26.25" customHeight="1" thickBot="1">
      <c r="B36" s="230" t="s">
        <v>9</v>
      </c>
      <c r="C36" s="231"/>
      <c r="D36" s="230"/>
      <c r="E36" s="232"/>
      <c r="F36" s="232"/>
      <c r="G36" s="232"/>
      <c r="H36" s="232"/>
      <c r="I36" s="231"/>
      <c r="J36" s="230" t="s">
        <v>10</v>
      </c>
      <c r="K36" s="231"/>
      <c r="L36" s="230"/>
      <c r="M36" s="232"/>
      <c r="N36" s="232"/>
      <c r="O36" s="232"/>
      <c r="P36" s="232"/>
      <c r="Q36" s="231"/>
    </row>
    <row r="37" spans="2:17" ht="16.5" customHeight="1">
      <c r="B37" s="245" t="s">
        <v>14</v>
      </c>
      <c r="C37" s="245"/>
      <c r="D37" s="245"/>
      <c r="E37" s="245"/>
      <c r="F37" s="245"/>
      <c r="G37" s="245"/>
      <c r="H37" s="245"/>
      <c r="I37" s="245"/>
      <c r="J37" s="245"/>
      <c r="K37" s="245"/>
      <c r="L37" s="245"/>
      <c r="M37" s="245"/>
      <c r="N37" s="245"/>
      <c r="O37" s="245"/>
      <c r="P37" s="245"/>
      <c r="Q37" s="245"/>
    </row>
    <row r="38" spans="2:17" ht="16.5" customHeight="1">
      <c r="B38" s="237" t="s">
        <v>15</v>
      </c>
      <c r="C38" s="237"/>
      <c r="D38" s="237"/>
      <c r="E38" s="237"/>
      <c r="F38" s="237"/>
      <c r="G38" s="237"/>
      <c r="H38" s="237"/>
      <c r="I38" s="237"/>
      <c r="J38" s="237"/>
      <c r="K38" s="237"/>
      <c r="L38" s="237"/>
      <c r="M38" s="237"/>
      <c r="N38" s="237"/>
      <c r="O38" s="237"/>
      <c r="P38" s="237"/>
      <c r="Q38" s="237"/>
    </row>
    <row r="39" spans="2:17" ht="26.25" customHeight="1">
      <c r="B39" s="16"/>
      <c r="C39" s="16"/>
      <c r="D39" s="16"/>
      <c r="E39" s="16"/>
      <c r="F39" s="16"/>
      <c r="G39" s="16"/>
      <c r="H39" s="16"/>
      <c r="I39" s="16"/>
      <c r="J39" s="16"/>
      <c r="K39" s="16"/>
      <c r="L39" s="16"/>
      <c r="M39" s="16"/>
      <c r="N39" s="16"/>
      <c r="O39" s="16"/>
      <c r="P39" s="16"/>
      <c r="Q39" s="16"/>
    </row>
    <row r="40" spans="2:17" ht="16.5" customHeight="1">
      <c r="B40" s="246" t="s">
        <v>16</v>
      </c>
      <c r="C40" s="246"/>
      <c r="D40" s="246"/>
      <c r="E40" s="246"/>
      <c r="F40" s="246"/>
      <c r="G40" s="246"/>
      <c r="H40" s="246"/>
      <c r="I40" s="246"/>
      <c r="J40" s="246"/>
      <c r="K40" s="246"/>
      <c r="L40" s="246"/>
      <c r="M40" s="246"/>
      <c r="N40" s="246"/>
      <c r="O40" s="246"/>
      <c r="P40" s="246"/>
      <c r="Q40" s="246"/>
    </row>
    <row r="41" spans="2:17" ht="26.25" customHeight="1">
      <c r="B41" s="237" t="s">
        <v>48</v>
      </c>
      <c r="C41" s="237"/>
      <c r="D41" s="237"/>
      <c r="P41" s="229" t="s">
        <v>49</v>
      </c>
      <c r="Q41" s="229"/>
    </row>
    <row r="42" spans="2:4" ht="14.25" customHeight="1">
      <c r="B42" s="1"/>
      <c r="C42" s="1"/>
      <c r="D42" s="1"/>
    </row>
    <row r="43" spans="2:5" ht="26.25" customHeight="1" thickBot="1">
      <c r="B43" s="240" t="s">
        <v>17</v>
      </c>
      <c r="C43" s="240"/>
      <c r="D43" s="240"/>
      <c r="E43" s="240"/>
    </row>
    <row r="44" spans="2:18" ht="26.25" customHeight="1" thickBot="1">
      <c r="B44" s="233" t="s">
        <v>5</v>
      </c>
      <c r="C44" s="234"/>
      <c r="D44" s="233"/>
      <c r="E44" s="238"/>
      <c r="F44" s="238"/>
      <c r="G44" s="238"/>
      <c r="H44" s="238"/>
      <c r="I44" s="238"/>
      <c r="J44" s="238"/>
      <c r="K44" s="238"/>
      <c r="L44" s="238"/>
      <c r="M44" s="238"/>
      <c r="N44" s="238"/>
      <c r="O44" s="234"/>
      <c r="P44" s="233" t="s">
        <v>6</v>
      </c>
      <c r="Q44" s="234"/>
      <c r="R44" s="20"/>
    </row>
    <row r="45" spans="2:18" ht="26.25" customHeight="1">
      <c r="B45" s="243" t="s">
        <v>46</v>
      </c>
      <c r="C45" s="255"/>
      <c r="D45" s="243"/>
      <c r="E45" s="244"/>
      <c r="F45" s="244"/>
      <c r="G45" s="244"/>
      <c r="H45" s="244"/>
      <c r="I45" s="244"/>
      <c r="J45" s="244"/>
      <c r="K45" s="244"/>
      <c r="L45" s="244"/>
      <c r="M45" s="244"/>
      <c r="N45" s="244"/>
      <c r="O45" s="244"/>
      <c r="P45" s="266"/>
      <c r="Q45" s="267"/>
      <c r="R45" s="19"/>
    </row>
    <row r="46" spans="2:18" ht="26.25" customHeight="1" thickBot="1">
      <c r="B46" s="235"/>
      <c r="C46" s="236"/>
      <c r="D46" s="235"/>
      <c r="E46" s="239"/>
      <c r="F46" s="239"/>
      <c r="G46" s="239"/>
      <c r="H46" s="239"/>
      <c r="I46" s="239"/>
      <c r="J46" s="239"/>
      <c r="K46" s="239"/>
      <c r="L46" s="239"/>
      <c r="M46" s="239"/>
      <c r="N46" s="239"/>
      <c r="O46" s="239"/>
      <c r="P46" s="268"/>
      <c r="Q46" s="269"/>
      <c r="R46" s="19"/>
    </row>
    <row r="47" spans="2:18" ht="26.25" customHeight="1" thickBot="1">
      <c r="B47" s="230" t="s">
        <v>7</v>
      </c>
      <c r="C47" s="231"/>
      <c r="D47" s="230"/>
      <c r="E47" s="232"/>
      <c r="F47" s="232"/>
      <c r="G47" s="232"/>
      <c r="H47" s="232"/>
      <c r="I47" s="232"/>
      <c r="J47" s="232"/>
      <c r="K47" s="232"/>
      <c r="L47" s="232"/>
      <c r="M47" s="232"/>
      <c r="N47" s="232"/>
      <c r="O47" s="231"/>
      <c r="P47" s="270"/>
      <c r="Q47" s="271"/>
      <c r="R47" s="19"/>
    </row>
    <row r="48" spans="2:18" ht="26.25" customHeight="1" thickBot="1">
      <c r="B48" s="233" t="s">
        <v>44</v>
      </c>
      <c r="C48" s="234"/>
      <c r="D48" s="233"/>
      <c r="E48" s="238"/>
      <c r="F48" s="238"/>
      <c r="G48" s="238"/>
      <c r="H48" s="238"/>
      <c r="I48" s="234"/>
      <c r="J48" s="230" t="s">
        <v>8</v>
      </c>
      <c r="K48" s="231"/>
      <c r="L48" s="230"/>
      <c r="M48" s="232"/>
      <c r="N48" s="232"/>
      <c r="O48" s="232"/>
      <c r="P48" s="232"/>
      <c r="Q48" s="231"/>
      <c r="R48" s="19"/>
    </row>
    <row r="49" spans="2:18" ht="26.25" customHeight="1" thickBot="1">
      <c r="B49" s="235"/>
      <c r="C49" s="236"/>
      <c r="D49" s="235"/>
      <c r="E49" s="239"/>
      <c r="F49" s="239"/>
      <c r="G49" s="239"/>
      <c r="H49" s="239"/>
      <c r="I49" s="236"/>
      <c r="J49" s="230" t="s">
        <v>47</v>
      </c>
      <c r="K49" s="231"/>
      <c r="L49" s="230"/>
      <c r="M49" s="232"/>
      <c r="N49" s="232"/>
      <c r="O49" s="232"/>
      <c r="P49" s="232"/>
      <c r="Q49" s="231"/>
      <c r="R49" s="19"/>
    </row>
    <row r="50" spans="2:18" ht="26.25" customHeight="1" thickBot="1">
      <c r="B50" s="230" t="s">
        <v>9</v>
      </c>
      <c r="C50" s="231"/>
      <c r="D50" s="230"/>
      <c r="E50" s="232"/>
      <c r="F50" s="232"/>
      <c r="G50" s="232"/>
      <c r="H50" s="232"/>
      <c r="I50" s="231"/>
      <c r="J50" s="230" t="s">
        <v>10</v>
      </c>
      <c r="K50" s="231"/>
      <c r="L50" s="230"/>
      <c r="M50" s="232"/>
      <c r="N50" s="232"/>
      <c r="O50" s="232"/>
      <c r="P50" s="232"/>
      <c r="Q50" s="231"/>
      <c r="R50" s="19"/>
    </row>
    <row r="51" spans="2:18" ht="26.25" customHeight="1" thickBot="1">
      <c r="B51" s="230" t="s">
        <v>11</v>
      </c>
      <c r="C51" s="232"/>
      <c r="D51" s="232"/>
      <c r="E51" s="232"/>
      <c r="F51" s="232"/>
      <c r="G51" s="231"/>
      <c r="H51" s="230" t="s">
        <v>12</v>
      </c>
      <c r="I51" s="232"/>
      <c r="J51" s="232"/>
      <c r="K51" s="232"/>
      <c r="L51" s="232"/>
      <c r="M51" s="232"/>
      <c r="N51" s="232"/>
      <c r="O51" s="232"/>
      <c r="P51" s="232"/>
      <c r="Q51" s="231"/>
      <c r="R51" s="19"/>
    </row>
    <row r="52" spans="2:18" ht="26.25" customHeight="1">
      <c r="B52" s="19"/>
      <c r="C52" s="19"/>
      <c r="D52" s="19"/>
      <c r="E52" s="19"/>
      <c r="F52" s="19"/>
      <c r="G52" s="19"/>
      <c r="H52" s="19"/>
      <c r="I52" s="19"/>
      <c r="J52" s="19"/>
      <c r="K52" s="19"/>
      <c r="L52" s="19"/>
      <c r="M52" s="19"/>
      <c r="N52" s="19"/>
      <c r="O52" s="19"/>
      <c r="P52" s="19"/>
      <c r="Q52" s="19"/>
      <c r="R52" s="20"/>
    </row>
    <row r="53" spans="2:5" ht="26.25" customHeight="1" thickBot="1">
      <c r="B53" s="240" t="s">
        <v>17</v>
      </c>
      <c r="C53" s="240"/>
      <c r="D53" s="240"/>
      <c r="E53" s="240"/>
    </row>
    <row r="54" spans="2:18" ht="26.25" customHeight="1" thickBot="1">
      <c r="B54" s="233" t="s">
        <v>5</v>
      </c>
      <c r="C54" s="234"/>
      <c r="D54" s="233"/>
      <c r="E54" s="238"/>
      <c r="F54" s="238"/>
      <c r="G54" s="238"/>
      <c r="H54" s="238"/>
      <c r="I54" s="238"/>
      <c r="J54" s="238"/>
      <c r="K54" s="238"/>
      <c r="L54" s="238"/>
      <c r="M54" s="238"/>
      <c r="N54" s="238"/>
      <c r="O54" s="234"/>
      <c r="P54" s="233" t="s">
        <v>6</v>
      </c>
      <c r="Q54" s="234"/>
      <c r="R54" s="20"/>
    </row>
    <row r="55" spans="2:18" ht="26.25" customHeight="1">
      <c r="B55" s="243" t="s">
        <v>46</v>
      </c>
      <c r="C55" s="255"/>
      <c r="D55" s="243"/>
      <c r="E55" s="244"/>
      <c r="F55" s="244"/>
      <c r="G55" s="244"/>
      <c r="H55" s="244"/>
      <c r="I55" s="244"/>
      <c r="J55" s="244"/>
      <c r="K55" s="244"/>
      <c r="L55" s="244"/>
      <c r="M55" s="244"/>
      <c r="N55" s="244"/>
      <c r="O55" s="244"/>
      <c r="P55" s="266"/>
      <c r="Q55" s="267"/>
      <c r="R55" s="19"/>
    </row>
    <row r="56" spans="2:18" ht="26.25" customHeight="1" thickBot="1">
      <c r="B56" s="235"/>
      <c r="C56" s="236"/>
      <c r="D56" s="235"/>
      <c r="E56" s="239"/>
      <c r="F56" s="239"/>
      <c r="G56" s="239"/>
      <c r="H56" s="239"/>
      <c r="I56" s="239"/>
      <c r="J56" s="239"/>
      <c r="K56" s="239"/>
      <c r="L56" s="239"/>
      <c r="M56" s="239"/>
      <c r="N56" s="239"/>
      <c r="O56" s="239"/>
      <c r="P56" s="268"/>
      <c r="Q56" s="269"/>
      <c r="R56" s="19"/>
    </row>
    <row r="57" spans="2:18" ht="26.25" customHeight="1" thickBot="1">
      <c r="B57" s="230" t="s">
        <v>7</v>
      </c>
      <c r="C57" s="231"/>
      <c r="D57" s="230"/>
      <c r="E57" s="232"/>
      <c r="F57" s="232"/>
      <c r="G57" s="232"/>
      <c r="H57" s="232"/>
      <c r="I57" s="232"/>
      <c r="J57" s="232"/>
      <c r="K57" s="232"/>
      <c r="L57" s="232"/>
      <c r="M57" s="232"/>
      <c r="N57" s="232"/>
      <c r="O57" s="231"/>
      <c r="P57" s="270"/>
      <c r="Q57" s="271"/>
      <c r="R57" s="19"/>
    </row>
    <row r="58" spans="2:18" ht="26.25" customHeight="1" thickBot="1">
      <c r="B58" s="233" t="s">
        <v>44</v>
      </c>
      <c r="C58" s="234"/>
      <c r="D58" s="233"/>
      <c r="E58" s="238"/>
      <c r="F58" s="238"/>
      <c r="G58" s="238"/>
      <c r="H58" s="238"/>
      <c r="I58" s="234"/>
      <c r="J58" s="230" t="s">
        <v>8</v>
      </c>
      <c r="K58" s="231"/>
      <c r="L58" s="230"/>
      <c r="M58" s="232"/>
      <c r="N58" s="232"/>
      <c r="O58" s="232"/>
      <c r="P58" s="232"/>
      <c r="Q58" s="231"/>
      <c r="R58" s="19"/>
    </row>
    <row r="59" spans="2:18" ht="26.25" customHeight="1" thickBot="1">
      <c r="B59" s="235"/>
      <c r="C59" s="236"/>
      <c r="D59" s="235"/>
      <c r="E59" s="239"/>
      <c r="F59" s="239"/>
      <c r="G59" s="239"/>
      <c r="H59" s="239"/>
      <c r="I59" s="236"/>
      <c r="J59" s="230" t="s">
        <v>47</v>
      </c>
      <c r="K59" s="231"/>
      <c r="L59" s="230"/>
      <c r="M59" s="232"/>
      <c r="N59" s="232"/>
      <c r="O59" s="232"/>
      <c r="P59" s="232"/>
      <c r="Q59" s="231"/>
      <c r="R59" s="19"/>
    </row>
    <row r="60" spans="2:18" ht="26.25" customHeight="1" thickBot="1">
      <c r="B60" s="230" t="s">
        <v>9</v>
      </c>
      <c r="C60" s="231"/>
      <c r="D60" s="230"/>
      <c r="E60" s="232"/>
      <c r="F60" s="232"/>
      <c r="G60" s="232"/>
      <c r="H60" s="232"/>
      <c r="I60" s="231"/>
      <c r="J60" s="230" t="s">
        <v>10</v>
      </c>
      <c r="K60" s="231"/>
      <c r="L60" s="230"/>
      <c r="M60" s="232"/>
      <c r="N60" s="232"/>
      <c r="O60" s="232"/>
      <c r="P60" s="232"/>
      <c r="Q60" s="231"/>
      <c r="R60" s="19"/>
    </row>
    <row r="61" spans="2:18" ht="26.25" customHeight="1" thickBot="1">
      <c r="B61" s="230" t="s">
        <v>11</v>
      </c>
      <c r="C61" s="232"/>
      <c r="D61" s="232"/>
      <c r="E61" s="232"/>
      <c r="F61" s="232"/>
      <c r="G61" s="231"/>
      <c r="H61" s="230" t="s">
        <v>12</v>
      </c>
      <c r="I61" s="232"/>
      <c r="J61" s="232"/>
      <c r="K61" s="232"/>
      <c r="L61" s="232"/>
      <c r="M61" s="232"/>
      <c r="N61" s="232"/>
      <c r="O61" s="232"/>
      <c r="P61" s="232"/>
      <c r="Q61" s="231"/>
      <c r="R61" s="19"/>
    </row>
    <row r="62" spans="2:18" ht="26.25" customHeight="1">
      <c r="B62" s="19"/>
      <c r="C62" s="19"/>
      <c r="D62" s="19"/>
      <c r="E62" s="19"/>
      <c r="F62" s="19"/>
      <c r="G62" s="19"/>
      <c r="H62" s="19"/>
      <c r="I62" s="19"/>
      <c r="J62" s="19"/>
      <c r="K62" s="19"/>
      <c r="L62" s="19"/>
      <c r="M62" s="19"/>
      <c r="N62" s="19"/>
      <c r="O62" s="19"/>
      <c r="P62" s="19"/>
      <c r="Q62" s="19"/>
      <c r="R62" s="20"/>
    </row>
    <row r="63" spans="2:17" ht="26.25" customHeight="1">
      <c r="B63" s="237" t="s">
        <v>18</v>
      </c>
      <c r="C63" s="237"/>
      <c r="D63" s="237"/>
      <c r="E63" s="237"/>
      <c r="F63" s="237"/>
      <c r="G63" s="237"/>
      <c r="H63" s="237"/>
      <c r="I63" s="237"/>
      <c r="J63" s="237"/>
      <c r="K63" s="237"/>
      <c r="L63" s="237"/>
      <c r="M63" s="237"/>
      <c r="N63" s="237"/>
      <c r="O63" s="237"/>
      <c r="P63" s="237"/>
      <c r="Q63" s="237"/>
    </row>
    <row r="64" spans="2:17" ht="26.25" customHeight="1">
      <c r="B64" s="237" t="s">
        <v>19</v>
      </c>
      <c r="C64" s="237"/>
      <c r="D64" s="237"/>
      <c r="E64" s="237"/>
      <c r="F64" s="237"/>
      <c r="G64" s="237"/>
      <c r="H64" s="237"/>
      <c r="I64" s="237"/>
      <c r="J64" s="237"/>
      <c r="K64" s="237"/>
      <c r="L64" s="237"/>
      <c r="M64" s="237"/>
      <c r="N64" s="237"/>
      <c r="O64" s="237"/>
      <c r="P64" s="237"/>
      <c r="Q64" s="237"/>
    </row>
    <row r="65" spans="2:4" ht="26.25" customHeight="1">
      <c r="B65" s="1"/>
      <c r="C65" s="1"/>
      <c r="D65" s="1"/>
    </row>
    <row r="66" spans="2:12" ht="26.25" customHeight="1" thickBot="1">
      <c r="B66" s="241" t="s">
        <v>133</v>
      </c>
      <c r="C66" s="241"/>
      <c r="D66" s="241"/>
      <c r="E66" s="241"/>
      <c r="F66" s="241"/>
      <c r="G66" s="241"/>
      <c r="H66" s="241"/>
      <c r="I66" s="241"/>
      <c r="J66" s="241"/>
      <c r="K66" s="241"/>
      <c r="L66" s="241"/>
    </row>
    <row r="67" spans="2:17" ht="40.5" customHeight="1" thickBot="1">
      <c r="B67" s="230" t="s">
        <v>139</v>
      </c>
      <c r="C67" s="231"/>
      <c r="D67" s="248"/>
      <c r="E67" s="249"/>
      <c r="F67" s="249"/>
      <c r="G67" s="249"/>
      <c r="H67" s="249"/>
      <c r="I67" s="249"/>
      <c r="J67" s="249"/>
      <c r="K67" s="249"/>
      <c r="L67" s="249"/>
      <c r="M67" s="249"/>
      <c r="N67" s="249"/>
      <c r="O67" s="249"/>
      <c r="P67" s="249"/>
      <c r="Q67" s="250"/>
    </row>
    <row r="68" spans="2:17" ht="26.25" customHeight="1" thickBot="1">
      <c r="B68" s="226" t="s">
        <v>134</v>
      </c>
      <c r="C68" s="228"/>
      <c r="D68" s="226"/>
      <c r="E68" s="227"/>
      <c r="F68" s="227"/>
      <c r="G68" s="227"/>
      <c r="H68" s="227"/>
      <c r="I68" s="227"/>
      <c r="J68" s="227"/>
      <c r="K68" s="227"/>
      <c r="L68" s="227"/>
      <c r="M68" s="227"/>
      <c r="N68" s="227"/>
      <c r="O68" s="227"/>
      <c r="P68" s="227"/>
      <c r="Q68" s="228"/>
    </row>
    <row r="69" spans="2:17" ht="26.25" customHeight="1" thickBot="1">
      <c r="B69" s="226" t="s">
        <v>135</v>
      </c>
      <c r="C69" s="228"/>
      <c r="D69" s="226"/>
      <c r="E69" s="227"/>
      <c r="F69" s="227"/>
      <c r="G69" s="227"/>
      <c r="H69" s="227"/>
      <c r="I69" s="227"/>
      <c r="J69" s="227"/>
      <c r="K69" s="227"/>
      <c r="L69" s="227"/>
      <c r="M69" s="227"/>
      <c r="N69" s="227"/>
      <c r="O69" s="227"/>
      <c r="P69" s="227"/>
      <c r="Q69" s="228"/>
    </row>
    <row r="70" spans="2:17" ht="26.25" customHeight="1" thickBot="1">
      <c r="B70" s="226" t="s">
        <v>137</v>
      </c>
      <c r="C70" s="228"/>
      <c r="D70" s="226"/>
      <c r="E70" s="227"/>
      <c r="F70" s="227"/>
      <c r="G70" s="227"/>
      <c r="H70" s="227"/>
      <c r="I70" s="227"/>
      <c r="J70" s="227"/>
      <c r="K70" s="227"/>
      <c r="L70" s="227"/>
      <c r="M70" s="227"/>
      <c r="N70" s="227"/>
      <c r="O70" s="227"/>
      <c r="P70" s="227"/>
      <c r="Q70" s="228"/>
    </row>
    <row r="71" spans="2:4" ht="26.25" customHeight="1">
      <c r="B71" s="1"/>
      <c r="C71" s="1"/>
      <c r="D71" s="1"/>
    </row>
    <row r="72" spans="2:17" ht="26.25" customHeight="1">
      <c r="B72" s="246" t="s">
        <v>20</v>
      </c>
      <c r="C72" s="246"/>
      <c r="D72" s="246"/>
      <c r="E72" s="246"/>
      <c r="F72" s="246"/>
      <c r="G72" s="246"/>
      <c r="H72" s="246"/>
      <c r="I72" s="246"/>
      <c r="J72" s="246"/>
      <c r="K72" s="246"/>
      <c r="L72" s="246"/>
      <c r="M72" s="246"/>
      <c r="N72" s="246"/>
      <c r="O72" s="246"/>
      <c r="P72" s="246"/>
      <c r="Q72" s="246"/>
    </row>
    <row r="73" spans="2:4" ht="26.25" customHeight="1">
      <c r="B73" s="1"/>
      <c r="C73" s="1"/>
      <c r="D73" s="1"/>
    </row>
    <row r="74" spans="2:18" ht="18.75" customHeight="1">
      <c r="B74" s="274" t="s">
        <v>51</v>
      </c>
      <c r="C74" s="274"/>
      <c r="D74" s="274"/>
      <c r="P74" s="229" t="s">
        <v>50</v>
      </c>
      <c r="Q74" s="229"/>
      <c r="R74" s="7"/>
    </row>
    <row r="75" spans="2:4" ht="14.25" customHeight="1">
      <c r="B75" s="1"/>
      <c r="C75" s="1"/>
      <c r="D75" s="1"/>
    </row>
    <row r="76" spans="2:6" ht="21" customHeight="1" thickBot="1">
      <c r="B76" s="237" t="s">
        <v>21</v>
      </c>
      <c r="C76" s="237"/>
      <c r="D76" s="237"/>
      <c r="E76" s="237"/>
      <c r="F76" s="237"/>
    </row>
    <row r="77" spans="2:17" ht="21" customHeight="1">
      <c r="B77" s="275"/>
      <c r="C77" s="276"/>
      <c r="D77" s="276"/>
      <c r="E77" s="276"/>
      <c r="F77" s="276"/>
      <c r="G77" s="276"/>
      <c r="H77" s="276"/>
      <c r="I77" s="276"/>
      <c r="J77" s="276"/>
      <c r="K77" s="276"/>
      <c r="L77" s="276"/>
      <c r="M77" s="276"/>
      <c r="N77" s="276"/>
      <c r="O77" s="276"/>
      <c r="P77" s="276"/>
      <c r="Q77" s="277"/>
    </row>
    <row r="78" spans="2:17" ht="21" customHeight="1">
      <c r="B78" s="278"/>
      <c r="C78" s="279"/>
      <c r="D78" s="279"/>
      <c r="E78" s="279"/>
      <c r="F78" s="279"/>
      <c r="G78" s="279"/>
      <c r="H78" s="279"/>
      <c r="I78" s="279"/>
      <c r="J78" s="279"/>
      <c r="K78" s="279"/>
      <c r="L78" s="279"/>
      <c r="M78" s="279"/>
      <c r="N78" s="279"/>
      <c r="O78" s="279"/>
      <c r="P78" s="279"/>
      <c r="Q78" s="280"/>
    </row>
    <row r="79" spans="2:17" ht="21" customHeight="1">
      <c r="B79" s="278"/>
      <c r="C79" s="279"/>
      <c r="D79" s="279"/>
      <c r="E79" s="279"/>
      <c r="F79" s="279"/>
      <c r="G79" s="279"/>
      <c r="H79" s="279"/>
      <c r="I79" s="279"/>
      <c r="J79" s="279"/>
      <c r="K79" s="279"/>
      <c r="L79" s="279"/>
      <c r="M79" s="279"/>
      <c r="N79" s="279"/>
      <c r="O79" s="279"/>
      <c r="P79" s="279"/>
      <c r="Q79" s="280"/>
    </row>
    <row r="80" spans="2:17" ht="21" customHeight="1">
      <c r="B80" s="278"/>
      <c r="C80" s="279"/>
      <c r="D80" s="279"/>
      <c r="E80" s="279"/>
      <c r="F80" s="279"/>
      <c r="G80" s="279"/>
      <c r="H80" s="279"/>
      <c r="I80" s="279"/>
      <c r="J80" s="279"/>
      <c r="K80" s="279"/>
      <c r="L80" s="279"/>
      <c r="M80" s="279"/>
      <c r="N80" s="279"/>
      <c r="O80" s="279"/>
      <c r="P80" s="279"/>
      <c r="Q80" s="280"/>
    </row>
    <row r="81" spans="2:17" ht="21" customHeight="1">
      <c r="B81" s="278"/>
      <c r="C81" s="279"/>
      <c r="D81" s="279"/>
      <c r="E81" s="279"/>
      <c r="F81" s="279"/>
      <c r="G81" s="279"/>
      <c r="H81" s="279"/>
      <c r="I81" s="279"/>
      <c r="J81" s="279"/>
      <c r="K81" s="279"/>
      <c r="L81" s="279"/>
      <c r="M81" s="279"/>
      <c r="N81" s="279"/>
      <c r="O81" s="279"/>
      <c r="P81" s="279"/>
      <c r="Q81" s="280"/>
    </row>
    <row r="82" spans="2:17" ht="21" customHeight="1" thickBot="1">
      <c r="B82" s="281"/>
      <c r="C82" s="282"/>
      <c r="D82" s="282"/>
      <c r="E82" s="282"/>
      <c r="F82" s="282"/>
      <c r="G82" s="282"/>
      <c r="H82" s="282"/>
      <c r="I82" s="282"/>
      <c r="J82" s="282"/>
      <c r="K82" s="282"/>
      <c r="L82" s="282"/>
      <c r="M82" s="282"/>
      <c r="N82" s="282"/>
      <c r="O82" s="282"/>
      <c r="P82" s="282"/>
      <c r="Q82" s="283"/>
    </row>
    <row r="83" spans="2:4" ht="18.75" customHeight="1">
      <c r="B83" s="1"/>
      <c r="C83" s="1"/>
      <c r="D83" s="1"/>
    </row>
    <row r="84" spans="2:4" ht="21.75" customHeight="1">
      <c r="B84" s="237" t="s">
        <v>22</v>
      </c>
      <c r="C84" s="237"/>
      <c r="D84" s="237"/>
    </row>
    <row r="85" spans="2:13" ht="26.25" customHeight="1" thickBot="1">
      <c r="B85" s="237" t="s">
        <v>140</v>
      </c>
      <c r="C85" s="237"/>
      <c r="D85" s="237"/>
      <c r="E85" s="237"/>
      <c r="F85" s="237"/>
      <c r="G85" s="237"/>
      <c r="H85" s="237"/>
      <c r="I85" s="237"/>
      <c r="J85" s="237"/>
      <c r="K85" s="237"/>
      <c r="L85" s="7"/>
      <c r="M85" s="7"/>
    </row>
    <row r="86" spans="2:17" ht="21" customHeight="1">
      <c r="B86" s="272" t="s">
        <v>23</v>
      </c>
      <c r="C86" s="273"/>
      <c r="D86" s="10"/>
      <c r="E86" s="21"/>
      <c r="F86" s="21"/>
      <c r="G86" s="21"/>
      <c r="H86" s="21"/>
      <c r="I86" s="21"/>
      <c r="J86" s="21"/>
      <c r="K86" s="21"/>
      <c r="L86" s="21"/>
      <c r="M86" s="21"/>
      <c r="N86" s="21"/>
      <c r="O86" s="21"/>
      <c r="P86" s="21"/>
      <c r="Q86" s="22"/>
    </row>
    <row r="87" spans="2:17" ht="21" customHeight="1">
      <c r="B87" s="264" t="s">
        <v>24</v>
      </c>
      <c r="C87" s="265"/>
      <c r="D87" s="265"/>
      <c r="E87" s="23"/>
      <c r="F87" s="23"/>
      <c r="G87" s="23"/>
      <c r="H87" s="23"/>
      <c r="I87" s="23"/>
      <c r="J87" s="23"/>
      <c r="K87" s="23"/>
      <c r="L87" s="23"/>
      <c r="M87" s="23"/>
      <c r="N87" s="23"/>
      <c r="O87" s="23"/>
      <c r="P87" s="23"/>
      <c r="Q87" s="24"/>
    </row>
    <row r="88" spans="2:17" ht="21" customHeight="1">
      <c r="B88" s="264" t="s">
        <v>25</v>
      </c>
      <c r="C88" s="265"/>
      <c r="D88" s="265"/>
      <c r="E88" s="265"/>
      <c r="F88" s="23"/>
      <c r="G88" s="23"/>
      <c r="H88" s="23"/>
      <c r="I88" s="23"/>
      <c r="J88" s="23"/>
      <c r="K88" s="23"/>
      <c r="L88" s="23"/>
      <c r="M88" s="23"/>
      <c r="N88" s="23"/>
      <c r="O88" s="23"/>
      <c r="P88" s="23"/>
      <c r="Q88" s="24"/>
    </row>
    <row r="89" spans="2:17" ht="21" customHeight="1">
      <c r="B89" s="264" t="s">
        <v>26</v>
      </c>
      <c r="C89" s="265"/>
      <c r="D89" s="265"/>
      <c r="E89" s="23"/>
      <c r="F89" s="23"/>
      <c r="G89" s="23"/>
      <c r="H89" s="23"/>
      <c r="I89" s="23"/>
      <c r="J89" s="23"/>
      <c r="K89" s="23"/>
      <c r="L89" s="23"/>
      <c r="M89" s="23"/>
      <c r="N89" s="23"/>
      <c r="O89" s="23"/>
      <c r="P89" s="23"/>
      <c r="Q89" s="24"/>
    </row>
    <row r="90" spans="2:17" ht="21" customHeight="1">
      <c r="B90" s="264" t="s">
        <v>27</v>
      </c>
      <c r="C90" s="265"/>
      <c r="D90" s="265"/>
      <c r="E90" s="23"/>
      <c r="F90" s="23"/>
      <c r="G90" s="23"/>
      <c r="H90" s="23"/>
      <c r="I90" s="23"/>
      <c r="J90" s="23"/>
      <c r="K90" s="23"/>
      <c r="L90" s="23"/>
      <c r="M90" s="23"/>
      <c r="N90" s="23"/>
      <c r="O90" s="23"/>
      <c r="P90" s="23"/>
      <c r="Q90" s="24"/>
    </row>
    <row r="91" spans="2:17" ht="14.25" customHeight="1">
      <c r="B91" s="11"/>
      <c r="C91" s="6"/>
      <c r="D91" s="6"/>
      <c r="E91" s="23"/>
      <c r="F91" s="23"/>
      <c r="G91" s="23"/>
      <c r="H91" s="23"/>
      <c r="I91" s="23"/>
      <c r="J91" s="23"/>
      <c r="K91" s="23"/>
      <c r="L91" s="23"/>
      <c r="M91" s="23"/>
      <c r="N91" s="23"/>
      <c r="O91" s="23"/>
      <c r="P91" s="23"/>
      <c r="Q91" s="24"/>
    </row>
    <row r="92" spans="2:17" ht="21" customHeight="1">
      <c r="B92" s="264" t="s">
        <v>28</v>
      </c>
      <c r="C92" s="265"/>
      <c r="D92" s="265"/>
      <c r="E92" s="23"/>
      <c r="F92" s="23"/>
      <c r="G92" s="23"/>
      <c r="H92" s="23"/>
      <c r="I92" s="23"/>
      <c r="J92" s="23"/>
      <c r="K92" s="23"/>
      <c r="L92" s="23"/>
      <c r="M92" s="23"/>
      <c r="N92" s="23"/>
      <c r="O92" s="23"/>
      <c r="P92" s="23"/>
      <c r="Q92" s="24"/>
    </row>
    <row r="93" spans="2:17" ht="21" customHeight="1">
      <c r="B93" s="11" t="s">
        <v>29</v>
      </c>
      <c r="C93" s="217"/>
      <c r="D93" s="217"/>
      <c r="E93" s="217"/>
      <c r="F93" s="217"/>
      <c r="G93" s="217"/>
      <c r="H93" s="217"/>
      <c r="I93" s="217"/>
      <c r="J93" s="217"/>
      <c r="K93" s="217"/>
      <c r="L93" s="217"/>
      <c r="M93" s="217"/>
      <c r="N93" s="217"/>
      <c r="O93" s="217"/>
      <c r="P93" s="217"/>
      <c r="Q93" s="8"/>
    </row>
    <row r="94" spans="2:17" ht="21" customHeight="1">
      <c r="B94" s="11" t="s">
        <v>29</v>
      </c>
      <c r="C94" s="217"/>
      <c r="D94" s="217"/>
      <c r="E94" s="217"/>
      <c r="F94" s="217"/>
      <c r="G94" s="217"/>
      <c r="H94" s="217"/>
      <c r="I94" s="217"/>
      <c r="J94" s="217"/>
      <c r="K94" s="217"/>
      <c r="L94" s="217"/>
      <c r="M94" s="217"/>
      <c r="N94" s="217"/>
      <c r="O94" s="217"/>
      <c r="P94" s="217"/>
      <c r="Q94" s="8"/>
    </row>
    <row r="95" spans="2:17" ht="21" customHeight="1">
      <c r="B95" s="12" t="s">
        <v>29</v>
      </c>
      <c r="C95" s="217"/>
      <c r="D95" s="217"/>
      <c r="E95" s="217"/>
      <c r="F95" s="217"/>
      <c r="G95" s="217"/>
      <c r="H95" s="217"/>
      <c r="I95" s="217"/>
      <c r="J95" s="217"/>
      <c r="K95" s="217"/>
      <c r="L95" s="217"/>
      <c r="M95" s="217"/>
      <c r="N95" s="217"/>
      <c r="O95" s="217"/>
      <c r="P95" s="217"/>
      <c r="Q95" s="8"/>
    </row>
    <row r="96" spans="2:17" ht="21" customHeight="1">
      <c r="B96" s="12" t="s">
        <v>29</v>
      </c>
      <c r="C96" s="217"/>
      <c r="D96" s="217"/>
      <c r="E96" s="217"/>
      <c r="F96" s="217"/>
      <c r="G96" s="217"/>
      <c r="H96" s="217"/>
      <c r="I96" s="217"/>
      <c r="J96" s="217"/>
      <c r="K96" s="217"/>
      <c r="L96" s="217"/>
      <c r="M96" s="217"/>
      <c r="N96" s="217"/>
      <c r="O96" s="217"/>
      <c r="P96" s="217"/>
      <c r="Q96" s="8"/>
    </row>
    <row r="97" spans="2:17" ht="21" customHeight="1">
      <c r="B97" s="12" t="s">
        <v>29</v>
      </c>
      <c r="C97" s="217"/>
      <c r="D97" s="217"/>
      <c r="E97" s="217"/>
      <c r="F97" s="217"/>
      <c r="G97" s="217"/>
      <c r="H97" s="217"/>
      <c r="I97" s="217"/>
      <c r="J97" s="217"/>
      <c r="K97" s="217"/>
      <c r="L97" s="217"/>
      <c r="M97" s="217"/>
      <c r="N97" s="217"/>
      <c r="O97" s="217"/>
      <c r="P97" s="217"/>
      <c r="Q97" s="8"/>
    </row>
    <row r="98" spans="2:17" ht="17.25" customHeight="1" thickBot="1">
      <c r="B98" s="13"/>
      <c r="C98" s="14"/>
      <c r="D98" s="14"/>
      <c r="E98" s="14"/>
      <c r="F98" s="14"/>
      <c r="G98" s="14"/>
      <c r="H98" s="14"/>
      <c r="I98" s="14"/>
      <c r="J98" s="14"/>
      <c r="K98" s="14"/>
      <c r="L98" s="14"/>
      <c r="M98" s="14"/>
      <c r="N98" s="14"/>
      <c r="O98" s="14"/>
      <c r="P98" s="14"/>
      <c r="Q98" s="15"/>
    </row>
    <row r="99" spans="2:17" ht="21" customHeight="1">
      <c r="B99" s="259" t="s">
        <v>138</v>
      </c>
      <c r="C99" s="259"/>
      <c r="D99" s="259"/>
      <c r="E99" s="259"/>
      <c r="F99" s="259"/>
      <c r="G99" s="259"/>
      <c r="H99" s="259"/>
      <c r="I99" s="259"/>
      <c r="J99" s="259"/>
      <c r="K99" s="259"/>
      <c r="L99" s="259"/>
      <c r="M99" s="259"/>
      <c r="N99" s="259"/>
      <c r="O99" s="259"/>
      <c r="P99" s="259"/>
      <c r="Q99" s="259"/>
    </row>
    <row r="100" spans="2:4" ht="21" customHeight="1">
      <c r="B100" s="1"/>
      <c r="C100" s="1"/>
      <c r="D100" s="1"/>
    </row>
    <row r="101" spans="2:14" ht="21.75" customHeight="1" thickBot="1">
      <c r="B101" s="240" t="s">
        <v>261</v>
      </c>
      <c r="C101" s="240"/>
      <c r="D101" s="240"/>
      <c r="E101" s="240"/>
      <c r="F101" s="240"/>
      <c r="G101" s="240"/>
      <c r="H101" s="240"/>
      <c r="I101" s="240"/>
      <c r="J101" s="240"/>
      <c r="K101" s="240"/>
      <c r="L101" s="240"/>
      <c r="M101" s="240"/>
      <c r="N101" s="241"/>
    </row>
    <row r="102" spans="2:17" ht="26.25" customHeight="1" thickBot="1">
      <c r="B102" s="233" t="s">
        <v>52</v>
      </c>
      <c r="C102" s="238"/>
      <c r="D102" s="230" t="s">
        <v>53</v>
      </c>
      <c r="E102" s="232"/>
      <c r="F102" s="232"/>
      <c r="G102" s="231"/>
      <c r="H102" s="230" t="s">
        <v>58</v>
      </c>
      <c r="I102" s="232"/>
      <c r="J102" s="232"/>
      <c r="K102" s="231"/>
      <c r="L102" s="230" t="s">
        <v>30</v>
      </c>
      <c r="M102" s="231"/>
      <c r="N102" s="230" t="s">
        <v>146</v>
      </c>
      <c r="O102" s="232"/>
      <c r="P102" s="232"/>
      <c r="Q102" s="231"/>
    </row>
    <row r="103" spans="2:17" ht="26.25" customHeight="1" thickBot="1">
      <c r="B103" s="258" t="s">
        <v>31</v>
      </c>
      <c r="C103" s="259"/>
      <c r="D103" s="251"/>
      <c r="E103" s="252"/>
      <c r="F103" s="252"/>
      <c r="G103" s="9" t="s">
        <v>54</v>
      </c>
      <c r="H103" s="251"/>
      <c r="I103" s="252"/>
      <c r="J103" s="252"/>
      <c r="K103" s="9" t="s">
        <v>54</v>
      </c>
      <c r="L103" s="233"/>
      <c r="M103" s="234"/>
      <c r="N103" s="233"/>
      <c r="O103" s="238"/>
      <c r="P103" s="238"/>
      <c r="Q103" s="234"/>
    </row>
    <row r="104" spans="2:17" ht="26.25" customHeight="1" thickBot="1">
      <c r="B104" s="258" t="s">
        <v>32</v>
      </c>
      <c r="C104" s="259"/>
      <c r="D104" s="251"/>
      <c r="E104" s="252"/>
      <c r="F104" s="252"/>
      <c r="G104" s="9" t="s">
        <v>54</v>
      </c>
      <c r="H104" s="251"/>
      <c r="I104" s="252"/>
      <c r="J104" s="252"/>
      <c r="K104" s="9" t="s">
        <v>54</v>
      </c>
      <c r="L104" s="243"/>
      <c r="M104" s="255"/>
      <c r="N104" s="243"/>
      <c r="O104" s="244"/>
      <c r="P104" s="244"/>
      <c r="Q104" s="255"/>
    </row>
    <row r="105" spans="2:17" ht="26.25" customHeight="1" thickBot="1">
      <c r="B105" s="258" t="s">
        <v>33</v>
      </c>
      <c r="C105" s="259"/>
      <c r="D105" s="251"/>
      <c r="E105" s="252"/>
      <c r="F105" s="252"/>
      <c r="G105" s="9" t="s">
        <v>54</v>
      </c>
      <c r="H105" s="251"/>
      <c r="I105" s="252"/>
      <c r="J105" s="252"/>
      <c r="K105" s="9" t="s">
        <v>54</v>
      </c>
      <c r="L105" s="243"/>
      <c r="M105" s="255"/>
      <c r="N105" s="243"/>
      <c r="O105" s="244"/>
      <c r="P105" s="244"/>
      <c r="Q105" s="255"/>
    </row>
    <row r="106" spans="2:17" ht="26.25" customHeight="1" thickBot="1">
      <c r="B106" s="256" t="s">
        <v>56</v>
      </c>
      <c r="C106" s="257"/>
      <c r="D106" s="251"/>
      <c r="E106" s="252"/>
      <c r="F106" s="252"/>
      <c r="G106" s="9" t="s">
        <v>54</v>
      </c>
      <c r="H106" s="251"/>
      <c r="I106" s="252"/>
      <c r="J106" s="252"/>
      <c r="K106" s="9" t="s">
        <v>54</v>
      </c>
      <c r="L106" s="243"/>
      <c r="M106" s="255"/>
      <c r="N106" s="235"/>
      <c r="O106" s="239"/>
      <c r="P106" s="239"/>
      <c r="Q106" s="236"/>
    </row>
    <row r="107" spans="2:17" ht="26.25" customHeight="1" thickBot="1">
      <c r="B107" s="235" t="s">
        <v>34</v>
      </c>
      <c r="C107" s="236"/>
      <c r="D107" s="251">
        <f>SUM(D103:F106)</f>
        <v>0</v>
      </c>
      <c r="E107" s="252"/>
      <c r="F107" s="252"/>
      <c r="G107" s="9" t="s">
        <v>54</v>
      </c>
      <c r="H107" s="251">
        <f>SUM(H103:J106)</f>
        <v>0</v>
      </c>
      <c r="I107" s="252"/>
      <c r="J107" s="252"/>
      <c r="K107" s="9" t="s">
        <v>54</v>
      </c>
      <c r="L107" s="253" t="s">
        <v>55</v>
      </c>
      <c r="M107" s="254"/>
      <c r="N107" s="251">
        <f>ROUNDDOWN(H107*2/3,0)</f>
        <v>0</v>
      </c>
      <c r="O107" s="252"/>
      <c r="P107" s="252"/>
      <c r="Q107" s="9" t="s">
        <v>54</v>
      </c>
    </row>
    <row r="108" spans="2:4" ht="14.25" customHeight="1">
      <c r="B108" s="5"/>
      <c r="C108" s="5"/>
      <c r="D108" s="5"/>
    </row>
    <row r="109" spans="2:7" ht="21" customHeight="1" thickBot="1">
      <c r="B109" s="240" t="s">
        <v>35</v>
      </c>
      <c r="C109" s="240"/>
      <c r="D109" s="241"/>
      <c r="E109" s="241"/>
      <c r="F109" s="241"/>
      <c r="G109" s="241"/>
    </row>
    <row r="110" spans="2:17" ht="26.25" customHeight="1" thickBot="1">
      <c r="B110" s="230" t="s">
        <v>36</v>
      </c>
      <c r="C110" s="231"/>
      <c r="D110" s="260" t="s">
        <v>57</v>
      </c>
      <c r="E110" s="261"/>
      <c r="F110" s="261"/>
      <c r="G110" s="261"/>
      <c r="H110" s="261"/>
      <c r="I110" s="262"/>
      <c r="J110" s="230" t="s">
        <v>37</v>
      </c>
      <c r="K110" s="231"/>
      <c r="L110" s="260" t="s">
        <v>57</v>
      </c>
      <c r="M110" s="261"/>
      <c r="N110" s="261"/>
      <c r="O110" s="261"/>
      <c r="P110" s="261"/>
      <c r="Q110" s="262"/>
    </row>
    <row r="111" spans="2:12" ht="18" customHeight="1">
      <c r="B111" s="263" t="s">
        <v>38</v>
      </c>
      <c r="C111" s="263"/>
      <c r="D111" s="263"/>
      <c r="E111" s="263"/>
      <c r="F111" s="263"/>
      <c r="G111" s="263"/>
      <c r="H111" s="263"/>
      <c r="I111" s="263"/>
      <c r="J111" s="263"/>
      <c r="K111" s="263"/>
      <c r="L111" s="263"/>
    </row>
    <row r="112" spans="2:4" ht="14.25" customHeight="1">
      <c r="B112" s="1"/>
      <c r="C112" s="1"/>
      <c r="D112" s="1"/>
    </row>
    <row r="113" spans="2:5" ht="21" customHeight="1">
      <c r="B113" s="237" t="s">
        <v>39</v>
      </c>
      <c r="C113" s="237"/>
      <c r="D113" s="237"/>
      <c r="E113" s="237"/>
    </row>
    <row r="114" spans="2:17" ht="26.25" customHeight="1">
      <c r="B114" s="16" t="s">
        <v>141</v>
      </c>
      <c r="C114" s="16"/>
      <c r="D114" s="16"/>
      <c r="E114" s="16"/>
      <c r="F114" s="16"/>
      <c r="G114" s="16"/>
      <c r="H114" s="16"/>
      <c r="I114" s="16"/>
      <c r="J114" s="16"/>
      <c r="K114" s="16"/>
      <c r="L114" s="16"/>
      <c r="M114" s="16"/>
      <c r="N114" s="16"/>
      <c r="O114" s="16"/>
      <c r="P114" s="16"/>
      <c r="Q114" s="16"/>
    </row>
  </sheetData>
  <sheetProtection/>
  <mergeCells count="156">
    <mergeCell ref="B99:Q99"/>
    <mergeCell ref="B17:C18"/>
    <mergeCell ref="B45:C46"/>
    <mergeCell ref="B55:C56"/>
    <mergeCell ref="P17:Q19"/>
    <mergeCell ref="P45:Q47"/>
    <mergeCell ref="D19:O19"/>
    <mergeCell ref="D47:O47"/>
    <mergeCell ref="P55:Q57"/>
    <mergeCell ref="D57:O57"/>
    <mergeCell ref="B85:K85"/>
    <mergeCell ref="B86:C86"/>
    <mergeCell ref="B87:D87"/>
    <mergeCell ref="B88:E88"/>
    <mergeCell ref="B89:D89"/>
    <mergeCell ref="B74:D74"/>
    <mergeCell ref="P74:Q74"/>
    <mergeCell ref="B76:F76"/>
    <mergeCell ref="B77:Q82"/>
    <mergeCell ref="B84:D84"/>
    <mergeCell ref="B61:G61"/>
    <mergeCell ref="H61:Q61"/>
    <mergeCell ref="B53:E53"/>
    <mergeCell ref="B63:Q63"/>
    <mergeCell ref="B113:E113"/>
    <mergeCell ref="N103:Q106"/>
    <mergeCell ref="B66:L66"/>
    <mergeCell ref="B68:C68"/>
    <mergeCell ref="B69:C69"/>
    <mergeCell ref="B67:C67"/>
    <mergeCell ref="B110:C110"/>
    <mergeCell ref="D110:I110"/>
    <mergeCell ref="J110:K110"/>
    <mergeCell ref="L110:Q110"/>
    <mergeCell ref="B111:L111"/>
    <mergeCell ref="B107:C107"/>
    <mergeCell ref="C95:P95"/>
    <mergeCell ref="C96:P96"/>
    <mergeCell ref="C97:P97"/>
    <mergeCell ref="B103:C103"/>
    <mergeCell ref="D102:G102"/>
    <mergeCell ref="H102:K102"/>
    <mergeCell ref="B101:N101"/>
    <mergeCell ref="B102:C102"/>
    <mergeCell ref="B90:D90"/>
    <mergeCell ref="B92:D92"/>
    <mergeCell ref="C93:P93"/>
    <mergeCell ref="C94:P94"/>
    <mergeCell ref="B3:H3"/>
    <mergeCell ref="B109:G109"/>
    <mergeCell ref="B70:C70"/>
    <mergeCell ref="D67:J67"/>
    <mergeCell ref="K67:Q67"/>
    <mergeCell ref="D68:Q68"/>
    <mergeCell ref="N107:P107"/>
    <mergeCell ref="L107:M107"/>
    <mergeCell ref="D104:F104"/>
    <mergeCell ref="H104:J104"/>
    <mergeCell ref="D105:F105"/>
    <mergeCell ref="H105:J105"/>
    <mergeCell ref="D106:F106"/>
    <mergeCell ref="H106:J106"/>
    <mergeCell ref="D107:F107"/>
    <mergeCell ref="H107:J107"/>
    <mergeCell ref="L102:M102"/>
    <mergeCell ref="N102:Q102"/>
    <mergeCell ref="D103:F103"/>
    <mergeCell ref="H103:J103"/>
    <mergeCell ref="L103:M106"/>
    <mergeCell ref="B106:C106"/>
    <mergeCell ref="B105:C105"/>
    <mergeCell ref="B104:C104"/>
    <mergeCell ref="B64:Q64"/>
    <mergeCell ref="B72:Q72"/>
    <mergeCell ref="D69:Q69"/>
    <mergeCell ref="D70:Q70"/>
    <mergeCell ref="B57:C57"/>
    <mergeCell ref="B58:C59"/>
    <mergeCell ref="D58:I59"/>
    <mergeCell ref="J58:K58"/>
    <mergeCell ref="L58:Q58"/>
    <mergeCell ref="J59:K59"/>
    <mergeCell ref="L59:Q59"/>
    <mergeCell ref="B50:C50"/>
    <mergeCell ref="D50:I50"/>
    <mergeCell ref="J50:K50"/>
    <mergeCell ref="L50:Q50"/>
    <mergeCell ref="B51:G51"/>
    <mergeCell ref="B54:C54"/>
    <mergeCell ref="D54:O56"/>
    <mergeCell ref="P54:Q54"/>
    <mergeCell ref="B47:C47"/>
    <mergeCell ref="B48:C49"/>
    <mergeCell ref="D48:I49"/>
    <mergeCell ref="J48:K48"/>
    <mergeCell ref="L48:Q48"/>
    <mergeCell ref="J49:K49"/>
    <mergeCell ref="L49:Q49"/>
    <mergeCell ref="B10:Q10"/>
    <mergeCell ref="B41:D41"/>
    <mergeCell ref="P41:Q41"/>
    <mergeCell ref="B43:E43"/>
    <mergeCell ref="B44:C44"/>
    <mergeCell ref="B15:D15"/>
    <mergeCell ref="D44:O46"/>
    <mergeCell ref="P44:Q44"/>
    <mergeCell ref="D16:O18"/>
    <mergeCell ref="J20:K20"/>
    <mergeCell ref="J21:K21"/>
    <mergeCell ref="J22:K22"/>
    <mergeCell ref="D20:I21"/>
    <mergeCell ref="L20:Q20"/>
    <mergeCell ref="L21:Q21"/>
    <mergeCell ref="D22:I22"/>
    <mergeCell ref="L22:Q22"/>
    <mergeCell ref="L35:Q35"/>
    <mergeCell ref="L36:Q36"/>
    <mergeCell ref="B37:Q37"/>
    <mergeCell ref="B38:Q38"/>
    <mergeCell ref="B40:Q40"/>
    <mergeCell ref="D36:I36"/>
    <mergeCell ref="J34:K34"/>
    <mergeCell ref="J35:K35"/>
    <mergeCell ref="J36:K36"/>
    <mergeCell ref="L34:Q34"/>
    <mergeCell ref="B25:Q25"/>
    <mergeCell ref="B26:D26"/>
    <mergeCell ref="B28:I28"/>
    <mergeCell ref="B19:C19"/>
    <mergeCell ref="B20:C21"/>
    <mergeCell ref="B22:C22"/>
    <mergeCell ref="B23:G23"/>
    <mergeCell ref="B5:Q6"/>
    <mergeCell ref="B8:Q9"/>
    <mergeCell ref="C13:H13"/>
    <mergeCell ref="P1:Q1"/>
    <mergeCell ref="B60:C60"/>
    <mergeCell ref="D60:I60"/>
    <mergeCell ref="J60:K60"/>
    <mergeCell ref="L60:Q60"/>
    <mergeCell ref="H51:Q51"/>
    <mergeCell ref="B29:C30"/>
    <mergeCell ref="B31:C32"/>
    <mergeCell ref="B33:C33"/>
    <mergeCell ref="B34:C35"/>
    <mergeCell ref="H23:Q23"/>
    <mergeCell ref="B16:C16"/>
    <mergeCell ref="B1:D1"/>
    <mergeCell ref="M2:Q2"/>
    <mergeCell ref="B11:E11"/>
    <mergeCell ref="P16:Q16"/>
    <mergeCell ref="B36:C36"/>
    <mergeCell ref="D29:Q30"/>
    <mergeCell ref="D31:Q32"/>
    <mergeCell ref="D33:Q33"/>
    <mergeCell ref="D34:I35"/>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T107"/>
  <sheetViews>
    <sheetView zoomScalePageLayoutView="0" workbookViewId="0" topLeftCell="A1">
      <selection activeCell="A1" sqref="A1:IV65536"/>
    </sheetView>
  </sheetViews>
  <sheetFormatPr defaultColWidth="9.140625" defaultRowHeight="15"/>
  <cols>
    <col min="1" max="1" width="1.8515625" style="2" customWidth="1"/>
    <col min="2" max="10" width="9.00390625" style="2" customWidth="1"/>
    <col min="11" max="11" width="11.57421875" style="2" bestFit="1" customWidth="1"/>
    <col min="12" max="13" width="1.8515625" style="2" customWidth="1"/>
    <col min="14" max="14" width="2.421875" style="2" customWidth="1"/>
    <col min="15" max="16384" width="9.00390625" style="2" customWidth="1"/>
  </cols>
  <sheetData>
    <row r="1" ht="13.5">
      <c r="B1" s="2" t="s">
        <v>262</v>
      </c>
    </row>
    <row r="2" ht="18" customHeight="1"/>
    <row r="3" spans="2:11" ht="24" customHeight="1">
      <c r="B3" s="284" t="s">
        <v>279</v>
      </c>
      <c r="C3" s="284"/>
      <c r="D3" s="284"/>
      <c r="E3" s="284"/>
      <c r="F3" s="284"/>
      <c r="G3" s="284"/>
      <c r="H3" s="284"/>
      <c r="I3" s="284"/>
      <c r="J3" s="284"/>
      <c r="K3" s="284"/>
    </row>
    <row r="4" spans="15:20" ht="18" customHeight="1">
      <c r="O4" s="144" t="s">
        <v>368</v>
      </c>
      <c r="P4" s="143"/>
      <c r="Q4" s="143"/>
      <c r="R4" s="143"/>
      <c r="S4" s="143"/>
      <c r="T4" s="143"/>
    </row>
    <row r="5" spans="2:20" ht="14.25">
      <c r="B5" s="247" t="s">
        <v>263</v>
      </c>
      <c r="C5" s="247"/>
      <c r="O5" s="144" t="s">
        <v>369</v>
      </c>
      <c r="P5" s="146"/>
      <c r="Q5" s="146"/>
      <c r="R5" s="146"/>
      <c r="S5" s="146"/>
      <c r="T5" s="146"/>
    </row>
    <row r="6" spans="2:20" ht="14.25">
      <c r="B6" s="136"/>
      <c r="C6" s="136"/>
      <c r="O6" s="148"/>
      <c r="P6" s="149"/>
      <c r="Q6" s="149"/>
      <c r="R6" s="149"/>
      <c r="S6" s="149"/>
      <c r="T6" s="149"/>
    </row>
    <row r="7" spans="2:20" ht="14.25">
      <c r="B7" s="136"/>
      <c r="C7" s="136"/>
      <c r="O7" s="148"/>
      <c r="P7" s="149"/>
      <c r="Q7" s="149"/>
      <c r="R7" s="149"/>
      <c r="S7" s="149"/>
      <c r="T7" s="149"/>
    </row>
    <row r="10" spans="2:3" ht="14.25">
      <c r="B10" s="247" t="s">
        <v>264</v>
      </c>
      <c r="C10" s="247"/>
    </row>
    <row r="18" spans="2:15" ht="14.25">
      <c r="B18" s="247" t="s">
        <v>280</v>
      </c>
      <c r="C18" s="247"/>
      <c r="D18" s="247"/>
      <c r="N18" s="138" t="s">
        <v>281</v>
      </c>
      <c r="O18" s="138" t="s">
        <v>282</v>
      </c>
    </row>
    <row r="27" spans="2:3" ht="14.25">
      <c r="B27" s="247" t="s">
        <v>265</v>
      </c>
      <c r="C27" s="247"/>
    </row>
    <row r="28" ht="13.5">
      <c r="B28" s="2" t="s">
        <v>266</v>
      </c>
    </row>
    <row r="32" spans="2:20" ht="13.5" customHeight="1">
      <c r="B32" s="237" t="s">
        <v>267</v>
      </c>
      <c r="C32" s="237"/>
      <c r="N32" s="138" t="s">
        <v>281</v>
      </c>
      <c r="O32" s="285" t="s">
        <v>283</v>
      </c>
      <c r="P32" s="285"/>
      <c r="Q32" s="285"/>
      <c r="R32" s="285"/>
      <c r="S32" s="285"/>
      <c r="T32" s="285"/>
    </row>
    <row r="33" spans="15:20" ht="13.5">
      <c r="O33" s="285"/>
      <c r="P33" s="285"/>
      <c r="Q33" s="285"/>
      <c r="R33" s="285"/>
      <c r="S33" s="285"/>
      <c r="T33" s="285"/>
    </row>
    <row r="34" spans="15:20" ht="13.5">
      <c r="O34" s="285"/>
      <c r="P34" s="285"/>
      <c r="Q34" s="285"/>
      <c r="R34" s="285"/>
      <c r="S34" s="285"/>
      <c r="T34" s="285"/>
    </row>
    <row r="36" spans="2:15" ht="13.5">
      <c r="B36" s="237" t="s">
        <v>268</v>
      </c>
      <c r="C36" s="237"/>
      <c r="N36" s="138" t="s">
        <v>281</v>
      </c>
      <c r="O36" s="138" t="s">
        <v>284</v>
      </c>
    </row>
    <row r="37" spans="14:20" ht="13.5">
      <c r="N37" s="138" t="s">
        <v>281</v>
      </c>
      <c r="O37" s="285" t="s">
        <v>285</v>
      </c>
      <c r="P37" s="285"/>
      <c r="Q37" s="285"/>
      <c r="R37" s="285"/>
      <c r="S37" s="285"/>
      <c r="T37" s="285"/>
    </row>
    <row r="38" spans="15:20" ht="13.5">
      <c r="O38" s="285"/>
      <c r="P38" s="285"/>
      <c r="Q38" s="285"/>
      <c r="R38" s="285"/>
      <c r="S38" s="285"/>
      <c r="T38" s="285"/>
    </row>
    <row r="40" ht="13.5">
      <c r="B40" s="2" t="s">
        <v>269</v>
      </c>
    </row>
    <row r="41" spans="2:15" ht="13.5">
      <c r="B41" s="2" t="s">
        <v>286</v>
      </c>
      <c r="N41" s="138" t="s">
        <v>281</v>
      </c>
      <c r="O41" s="138" t="s">
        <v>287</v>
      </c>
    </row>
    <row r="42" spans="14:20" ht="13.5">
      <c r="N42" s="138" t="s">
        <v>281</v>
      </c>
      <c r="O42" s="285" t="s">
        <v>364</v>
      </c>
      <c r="P42" s="285"/>
      <c r="Q42" s="285"/>
      <c r="R42" s="285"/>
      <c r="S42" s="285"/>
      <c r="T42" s="285"/>
    </row>
    <row r="43" spans="15:20" ht="13.5">
      <c r="O43" s="285"/>
      <c r="P43" s="285"/>
      <c r="Q43" s="285"/>
      <c r="R43" s="285"/>
      <c r="S43" s="285"/>
      <c r="T43" s="285"/>
    </row>
    <row r="45" spans="2:15" ht="13.5">
      <c r="B45" s="2" t="s">
        <v>288</v>
      </c>
      <c r="N45" s="138" t="s">
        <v>281</v>
      </c>
      <c r="O45" s="138" t="s">
        <v>289</v>
      </c>
    </row>
    <row r="49" spans="2:20" ht="13.5">
      <c r="B49" s="2" t="s">
        <v>290</v>
      </c>
      <c r="N49" s="138" t="s">
        <v>281</v>
      </c>
      <c r="O49" s="147" t="s">
        <v>365</v>
      </c>
      <c r="P49" s="145"/>
      <c r="Q49" s="145"/>
      <c r="R49" s="145"/>
      <c r="S49" s="145"/>
      <c r="T49" s="145"/>
    </row>
    <row r="50" spans="14:20" ht="13.5">
      <c r="N50" s="145"/>
      <c r="O50" s="145"/>
      <c r="P50" s="145"/>
      <c r="Q50" s="145"/>
      <c r="R50" s="145"/>
      <c r="S50" s="145"/>
      <c r="T50" s="145"/>
    </row>
    <row r="51" spans="14:20" ht="13.5">
      <c r="N51" s="145"/>
      <c r="O51" s="145"/>
      <c r="P51" s="145"/>
      <c r="Q51" s="145"/>
      <c r="R51" s="145"/>
      <c r="S51" s="145"/>
      <c r="T51" s="145"/>
    </row>
    <row r="52" spans="14:20" ht="13.5">
      <c r="N52" s="145"/>
      <c r="O52" s="145"/>
      <c r="P52" s="145"/>
      <c r="Q52" s="145"/>
      <c r="R52" s="145"/>
      <c r="S52" s="145"/>
      <c r="T52" s="145"/>
    </row>
    <row r="53" spans="2:20" ht="13.5">
      <c r="B53" s="2" t="s">
        <v>291</v>
      </c>
      <c r="N53" s="138" t="s">
        <v>281</v>
      </c>
      <c r="O53" s="147" t="s">
        <v>365</v>
      </c>
      <c r="P53" s="145"/>
      <c r="Q53" s="145"/>
      <c r="R53" s="145"/>
      <c r="S53" s="145"/>
      <c r="T53" s="145"/>
    </row>
    <row r="57" spans="2:20" ht="13.5">
      <c r="B57" s="2" t="s">
        <v>292</v>
      </c>
      <c r="N57" s="138" t="s">
        <v>281</v>
      </c>
      <c r="O57" s="285" t="s">
        <v>293</v>
      </c>
      <c r="P57" s="285"/>
      <c r="Q57" s="285"/>
      <c r="R57" s="285"/>
      <c r="S57" s="285"/>
      <c r="T57" s="285"/>
    </row>
    <row r="58" spans="15:20" ht="13.5">
      <c r="O58" s="285"/>
      <c r="P58" s="285"/>
      <c r="Q58" s="285"/>
      <c r="R58" s="285"/>
      <c r="S58" s="285"/>
      <c r="T58" s="285"/>
    </row>
    <row r="59" spans="14:15" ht="13.5">
      <c r="N59" s="138" t="s">
        <v>281</v>
      </c>
      <c r="O59" s="138" t="s">
        <v>294</v>
      </c>
    </row>
    <row r="62" ht="13.5">
      <c r="B62" s="2" t="s">
        <v>270</v>
      </c>
    </row>
    <row r="63" ht="13.5">
      <c r="B63" s="2" t="s">
        <v>295</v>
      </c>
    </row>
    <row r="67" spans="2:20" ht="13.5">
      <c r="B67" s="2" t="s">
        <v>296</v>
      </c>
      <c r="N67" s="138" t="s">
        <v>281</v>
      </c>
      <c r="O67" s="285" t="s">
        <v>297</v>
      </c>
      <c r="P67" s="285"/>
      <c r="Q67" s="285"/>
      <c r="R67" s="285"/>
      <c r="S67" s="285"/>
      <c r="T67" s="285"/>
    </row>
    <row r="68" spans="15:20" ht="13.5">
      <c r="O68" s="285"/>
      <c r="P68" s="285"/>
      <c r="Q68" s="285"/>
      <c r="R68" s="285"/>
      <c r="S68" s="285"/>
      <c r="T68" s="285"/>
    </row>
    <row r="71" spans="2:16" ht="13.5">
      <c r="B71" s="2" t="s">
        <v>298</v>
      </c>
      <c r="N71" s="138" t="s">
        <v>281</v>
      </c>
      <c r="O71" s="147" t="s">
        <v>367</v>
      </c>
      <c r="P71" s="145"/>
    </row>
    <row r="72" spans="14:16" ht="13.5">
      <c r="N72" s="145"/>
      <c r="O72" s="147" t="s">
        <v>366</v>
      </c>
      <c r="P72" s="145"/>
    </row>
    <row r="75" spans="2:15" ht="13.5">
      <c r="B75" s="2" t="s">
        <v>299</v>
      </c>
      <c r="N75" s="138" t="s">
        <v>281</v>
      </c>
      <c r="O75" s="139" t="s">
        <v>300</v>
      </c>
    </row>
    <row r="79" spans="2:15" ht="13.5">
      <c r="B79" s="2" t="s">
        <v>271</v>
      </c>
      <c r="N79" s="138" t="s">
        <v>281</v>
      </c>
      <c r="O79" s="138" t="s">
        <v>301</v>
      </c>
    </row>
    <row r="83" spans="2:15" ht="13.5">
      <c r="B83" s="2" t="s">
        <v>272</v>
      </c>
      <c r="N83" s="138" t="s">
        <v>281</v>
      </c>
      <c r="O83" s="138" t="s">
        <v>302</v>
      </c>
    </row>
    <row r="84" spans="14:20" ht="13.5">
      <c r="N84" s="138" t="s">
        <v>281</v>
      </c>
      <c r="O84" s="285" t="s">
        <v>303</v>
      </c>
      <c r="P84" s="285"/>
      <c r="Q84" s="285"/>
      <c r="R84" s="285"/>
      <c r="S84" s="285"/>
      <c r="T84" s="285"/>
    </row>
    <row r="85" spans="15:20" ht="13.5">
      <c r="O85" s="285"/>
      <c r="P85" s="285"/>
      <c r="Q85" s="285"/>
      <c r="R85" s="285"/>
      <c r="S85" s="285"/>
      <c r="T85" s="285"/>
    </row>
    <row r="87" ht="13.5">
      <c r="B87" s="2" t="s">
        <v>273</v>
      </c>
    </row>
    <row r="91" ht="13.5">
      <c r="B91" s="2" t="s">
        <v>274</v>
      </c>
    </row>
    <row r="95" ht="13.5">
      <c r="B95" s="2" t="s">
        <v>275</v>
      </c>
    </row>
    <row r="99" ht="13.5">
      <c r="B99" s="2" t="s">
        <v>276</v>
      </c>
    </row>
    <row r="103" spans="2:20" ht="13.5">
      <c r="B103" s="2" t="s">
        <v>277</v>
      </c>
      <c r="N103" s="138" t="s">
        <v>281</v>
      </c>
      <c r="O103" s="285" t="s">
        <v>304</v>
      </c>
      <c r="P103" s="285"/>
      <c r="Q103" s="285"/>
      <c r="R103" s="285"/>
      <c r="S103" s="285"/>
      <c r="T103" s="285"/>
    </row>
    <row r="104" spans="15:20" ht="13.5">
      <c r="O104" s="285"/>
      <c r="P104" s="285"/>
      <c r="Q104" s="285"/>
      <c r="R104" s="285"/>
      <c r="S104" s="285"/>
      <c r="T104" s="285"/>
    </row>
    <row r="107" spans="2:15" ht="13.5">
      <c r="B107" s="2" t="s">
        <v>278</v>
      </c>
      <c r="N107" s="138" t="s">
        <v>281</v>
      </c>
      <c r="O107" s="138" t="s">
        <v>305</v>
      </c>
    </row>
  </sheetData>
  <sheetProtection/>
  <mergeCells count="14">
    <mergeCell ref="O84:T85"/>
    <mergeCell ref="O103:T104"/>
    <mergeCell ref="O32:T34"/>
    <mergeCell ref="B36:C36"/>
    <mergeCell ref="O37:T38"/>
    <mergeCell ref="O42:T43"/>
    <mergeCell ref="O57:T58"/>
    <mergeCell ref="O67:T68"/>
    <mergeCell ref="B32:C32"/>
    <mergeCell ref="B3:K3"/>
    <mergeCell ref="B5:C5"/>
    <mergeCell ref="B10:C10"/>
    <mergeCell ref="B18:D18"/>
    <mergeCell ref="B27:C27"/>
  </mergeCells>
  <printOptions horizontalCentered="1"/>
  <pageMargins left="0.5905511811023623" right="0"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112"/>
  <sheetViews>
    <sheetView zoomScalePageLayoutView="0" workbookViewId="0" topLeftCell="A1">
      <selection activeCell="A1" sqref="A1:IV65536"/>
    </sheetView>
  </sheetViews>
  <sheetFormatPr defaultColWidth="9.140625" defaultRowHeight="15"/>
  <cols>
    <col min="1" max="1" width="1.8515625" style="2" customWidth="1"/>
    <col min="2" max="10" width="9.00390625" style="2" customWidth="1"/>
    <col min="11" max="11" width="11.57421875" style="2" bestFit="1" customWidth="1"/>
    <col min="12" max="12" width="1.8515625" style="2" customWidth="1"/>
    <col min="13" max="16384" width="9.00390625" style="2" customWidth="1"/>
  </cols>
  <sheetData>
    <row r="1" ht="13.5">
      <c r="B1" s="2" t="s">
        <v>262</v>
      </c>
    </row>
    <row r="2" ht="18" customHeight="1"/>
    <row r="3" spans="2:11" ht="24" customHeight="1">
      <c r="B3" s="284" t="s">
        <v>279</v>
      </c>
      <c r="C3" s="284"/>
      <c r="D3" s="284"/>
      <c r="E3" s="284"/>
      <c r="F3" s="284"/>
      <c r="G3" s="284"/>
      <c r="H3" s="284"/>
      <c r="I3" s="284"/>
      <c r="J3" s="284"/>
      <c r="K3" s="284"/>
    </row>
    <row r="4" ht="18" customHeight="1"/>
    <row r="5" spans="2:3" ht="14.25">
      <c r="B5" s="247" t="s">
        <v>263</v>
      </c>
      <c r="C5" s="247"/>
    </row>
    <row r="6" spans="2:3" ht="14.25">
      <c r="B6" s="140" t="s">
        <v>311</v>
      </c>
      <c r="C6" s="137"/>
    </row>
    <row r="7" spans="2:3" ht="14.25">
      <c r="B7" s="137"/>
      <c r="C7" s="137"/>
    </row>
    <row r="10" spans="2:3" ht="14.25">
      <c r="B10" s="247" t="s">
        <v>264</v>
      </c>
      <c r="C10" s="247"/>
    </row>
    <row r="11" spans="2:3" ht="13.5">
      <c r="B11" s="141" t="s">
        <v>312</v>
      </c>
      <c r="C11" s="141"/>
    </row>
    <row r="12" spans="2:3" ht="13.5">
      <c r="B12" s="141" t="s">
        <v>314</v>
      </c>
      <c r="C12" s="141"/>
    </row>
    <row r="13" spans="2:3" ht="13.5">
      <c r="B13" s="141" t="s">
        <v>315</v>
      </c>
      <c r="C13" s="141"/>
    </row>
    <row r="14" spans="2:3" ht="13.5">
      <c r="B14" s="141" t="s">
        <v>316</v>
      </c>
      <c r="C14" s="141"/>
    </row>
    <row r="16" ht="14.25">
      <c r="B16" s="142" t="s">
        <v>313</v>
      </c>
    </row>
    <row r="17" spans="2:8" ht="13.5">
      <c r="B17" s="141" t="s">
        <v>317</v>
      </c>
      <c r="C17" s="141"/>
      <c r="D17" s="141"/>
      <c r="E17" s="141"/>
      <c r="F17" s="141"/>
      <c r="G17" s="141"/>
      <c r="H17" s="141" t="s">
        <v>321</v>
      </c>
    </row>
    <row r="18" spans="2:8" ht="13.5">
      <c r="B18" s="141" t="s">
        <v>318</v>
      </c>
      <c r="C18" s="141"/>
      <c r="D18" s="141"/>
      <c r="E18" s="141"/>
      <c r="F18" s="141"/>
      <c r="G18" s="141"/>
      <c r="H18" s="141" t="s">
        <v>322</v>
      </c>
    </row>
    <row r="19" spans="2:8" ht="13.5">
      <c r="B19" s="141" t="s">
        <v>319</v>
      </c>
      <c r="C19" s="141"/>
      <c r="D19" s="141"/>
      <c r="E19" s="141"/>
      <c r="F19" s="141"/>
      <c r="G19" s="141"/>
      <c r="H19" s="141" t="s">
        <v>323</v>
      </c>
    </row>
    <row r="20" spans="2:8" ht="13.5">
      <c r="B20" s="141" t="s">
        <v>320</v>
      </c>
      <c r="C20" s="141"/>
      <c r="D20" s="141"/>
      <c r="E20" s="141"/>
      <c r="F20" s="141"/>
      <c r="G20" s="141"/>
      <c r="H20" s="141" t="s">
        <v>322</v>
      </c>
    </row>
    <row r="22" spans="2:3" ht="14.25">
      <c r="B22" s="247" t="s">
        <v>265</v>
      </c>
      <c r="C22" s="247"/>
    </row>
    <row r="23" ht="13.5">
      <c r="B23" s="2" t="s">
        <v>266</v>
      </c>
    </row>
    <row r="24" spans="2:6" ht="13.5">
      <c r="B24" s="141" t="s">
        <v>324</v>
      </c>
      <c r="C24" s="141"/>
      <c r="D24" s="141" t="s">
        <v>326</v>
      </c>
      <c r="E24" s="141"/>
      <c r="F24" s="141"/>
    </row>
    <row r="25" spans="2:6" ht="13.5">
      <c r="B25" s="141" t="s">
        <v>325</v>
      </c>
      <c r="C25" s="141"/>
      <c r="D25" s="141" t="s">
        <v>327</v>
      </c>
      <c r="E25" s="141"/>
      <c r="F25" s="141"/>
    </row>
    <row r="27" spans="2:3" ht="13.5">
      <c r="B27" s="237" t="s">
        <v>267</v>
      </c>
      <c r="C27" s="237"/>
    </row>
    <row r="28" spans="2:5" ht="13.5">
      <c r="B28" s="141" t="s">
        <v>329</v>
      </c>
      <c r="C28" s="141"/>
      <c r="D28" s="141" t="s">
        <v>330</v>
      </c>
      <c r="E28" s="141"/>
    </row>
    <row r="29" spans="2:5" ht="13.5">
      <c r="B29" s="141" t="s">
        <v>328</v>
      </c>
      <c r="C29" s="141"/>
      <c r="D29" s="141" t="s">
        <v>331</v>
      </c>
      <c r="E29" s="141"/>
    </row>
    <row r="32" spans="2:3" ht="13.5" customHeight="1">
      <c r="B32" s="237" t="s">
        <v>268</v>
      </c>
      <c r="C32" s="237"/>
    </row>
    <row r="33" ht="13.5">
      <c r="B33" s="141" t="s">
        <v>362</v>
      </c>
    </row>
    <row r="34" ht="13.5">
      <c r="B34" s="141" t="s">
        <v>363</v>
      </c>
    </row>
    <row r="36" spans="2:3" ht="13.5">
      <c r="B36" s="7" t="s">
        <v>269</v>
      </c>
      <c r="C36" s="7"/>
    </row>
    <row r="37" ht="13.5" customHeight="1">
      <c r="B37" s="2" t="s">
        <v>286</v>
      </c>
    </row>
    <row r="38" ht="13.5">
      <c r="B38" s="141" t="s">
        <v>338</v>
      </c>
    </row>
    <row r="39" ht="13.5">
      <c r="B39" s="141" t="s">
        <v>339</v>
      </c>
    </row>
    <row r="40" ht="13.5">
      <c r="B40" s="141"/>
    </row>
    <row r="41" ht="13.5">
      <c r="B41" s="141"/>
    </row>
    <row r="43" ht="13.5">
      <c r="B43" s="2" t="s">
        <v>288</v>
      </c>
    </row>
    <row r="44" ht="13.5" customHeight="1">
      <c r="B44" s="141" t="s">
        <v>340</v>
      </c>
    </row>
    <row r="45" ht="13.5">
      <c r="B45" s="141" t="s">
        <v>341</v>
      </c>
    </row>
    <row r="47" ht="13.5">
      <c r="B47" s="2" t="s">
        <v>290</v>
      </c>
    </row>
    <row r="48" ht="13.5">
      <c r="B48" s="141" t="s">
        <v>332</v>
      </c>
    </row>
    <row r="49" ht="13.5">
      <c r="B49" s="141" t="s">
        <v>333</v>
      </c>
    </row>
    <row r="50" ht="13.5">
      <c r="B50" s="141"/>
    </row>
    <row r="52" ht="13.5">
      <c r="B52" s="2" t="s">
        <v>291</v>
      </c>
    </row>
    <row r="53" ht="13.5">
      <c r="B53" s="141" t="s">
        <v>334</v>
      </c>
    </row>
    <row r="54" ht="13.5">
      <c r="B54" s="141" t="s">
        <v>335</v>
      </c>
    </row>
    <row r="55" ht="13.5">
      <c r="B55" s="141"/>
    </row>
    <row r="57" ht="13.5">
      <c r="B57" s="2" t="s">
        <v>292</v>
      </c>
    </row>
    <row r="58" ht="13.5">
      <c r="B58" s="141" t="s">
        <v>336</v>
      </c>
    </row>
    <row r="59" ht="13.5">
      <c r="B59" s="141" t="s">
        <v>337</v>
      </c>
    </row>
    <row r="61" ht="13.5" customHeight="1"/>
    <row r="64" ht="13.5">
      <c r="B64" s="2" t="s">
        <v>270</v>
      </c>
    </row>
    <row r="65" ht="13.5">
      <c r="B65" s="2" t="s">
        <v>295</v>
      </c>
    </row>
    <row r="66" ht="13.5">
      <c r="B66" s="141" t="s">
        <v>343</v>
      </c>
    </row>
    <row r="67" ht="13.5">
      <c r="B67" s="141" t="s">
        <v>342</v>
      </c>
    </row>
    <row r="69" ht="13.5" customHeight="1">
      <c r="B69" s="2" t="s">
        <v>296</v>
      </c>
    </row>
    <row r="70" ht="13.5">
      <c r="B70" s="141" t="s">
        <v>345</v>
      </c>
    </row>
    <row r="71" ht="13.5">
      <c r="B71" s="141" t="s">
        <v>344</v>
      </c>
    </row>
    <row r="73" ht="13.5">
      <c r="B73" s="2" t="s">
        <v>298</v>
      </c>
    </row>
    <row r="74" ht="13.5">
      <c r="B74" s="141" t="s">
        <v>346</v>
      </c>
    </row>
    <row r="75" ht="13.5">
      <c r="B75" s="141"/>
    </row>
    <row r="78" ht="13.5">
      <c r="B78" s="2" t="s">
        <v>299</v>
      </c>
    </row>
    <row r="79" spans="2:4" ht="13.5">
      <c r="B79" s="141" t="s">
        <v>347</v>
      </c>
      <c r="C79" s="141"/>
      <c r="D79" s="141"/>
    </row>
    <row r="80" spans="2:4" ht="13.5">
      <c r="B80" s="141" t="s">
        <v>348</v>
      </c>
      <c r="C80" s="141"/>
      <c r="D80" s="141"/>
    </row>
    <row r="82" ht="13.5">
      <c r="B82" s="2" t="s">
        <v>271</v>
      </c>
    </row>
    <row r="83" ht="13.5">
      <c r="B83" s="141" t="s">
        <v>349</v>
      </c>
    </row>
    <row r="86" ht="13.5">
      <c r="B86" s="2" t="s">
        <v>272</v>
      </c>
    </row>
    <row r="87" spans="2:3" ht="13.5" customHeight="1">
      <c r="B87" s="141" t="s">
        <v>350</v>
      </c>
      <c r="C87" s="141"/>
    </row>
    <row r="88" spans="2:3" ht="13.5">
      <c r="B88" s="141" t="s">
        <v>351</v>
      </c>
      <c r="C88" s="141"/>
    </row>
    <row r="90" ht="13.5">
      <c r="B90" s="2" t="s">
        <v>273</v>
      </c>
    </row>
    <row r="91" ht="13.5">
      <c r="B91" s="141" t="s">
        <v>352</v>
      </c>
    </row>
    <row r="92" ht="13.5">
      <c r="B92" s="141" t="s">
        <v>354</v>
      </c>
    </row>
    <row r="93" ht="13.5">
      <c r="B93" s="141" t="s">
        <v>353</v>
      </c>
    </row>
    <row r="95" ht="13.5">
      <c r="B95" s="2" t="s">
        <v>274</v>
      </c>
    </row>
    <row r="96" ht="13.5">
      <c r="B96" s="141" t="s">
        <v>355</v>
      </c>
    </row>
    <row r="97" ht="13.5">
      <c r="B97" s="141" t="s">
        <v>356</v>
      </c>
    </row>
    <row r="99" ht="13.5">
      <c r="B99" s="2" t="s">
        <v>275</v>
      </c>
    </row>
    <row r="100" ht="13.5">
      <c r="B100" s="141" t="s">
        <v>357</v>
      </c>
    </row>
    <row r="102" ht="13.5">
      <c r="B102" s="2" t="s">
        <v>276</v>
      </c>
    </row>
    <row r="103" ht="13.5">
      <c r="B103" s="141" t="s">
        <v>358</v>
      </c>
    </row>
    <row r="104" ht="13.5">
      <c r="B104" s="141" t="s">
        <v>359</v>
      </c>
    </row>
    <row r="106" ht="13.5" customHeight="1">
      <c r="B106" s="2" t="s">
        <v>277</v>
      </c>
    </row>
    <row r="107" ht="13.5">
      <c r="B107" s="141" t="s">
        <v>360</v>
      </c>
    </row>
    <row r="108" ht="13.5">
      <c r="B108" s="141"/>
    </row>
    <row r="110" ht="13.5">
      <c r="B110" s="141" t="s">
        <v>361</v>
      </c>
    </row>
    <row r="112" ht="13.5">
      <c r="B112" s="2" t="s">
        <v>278</v>
      </c>
    </row>
  </sheetData>
  <sheetProtection/>
  <mergeCells count="6">
    <mergeCell ref="B32:C32"/>
    <mergeCell ref="B22:C22"/>
    <mergeCell ref="B3:K3"/>
    <mergeCell ref="B5:C5"/>
    <mergeCell ref="B10:C10"/>
    <mergeCell ref="B27:C27"/>
  </mergeCells>
  <printOptions horizontalCentered="1"/>
  <pageMargins left="0.5905511811023623" right="0" top="0.5905511811023623" bottom="0.5905511811023623"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IV65536"/>
    </sheetView>
  </sheetViews>
  <sheetFormatPr defaultColWidth="9.140625" defaultRowHeight="15"/>
  <cols>
    <col min="1" max="5" width="16.7109375" style="2" customWidth="1"/>
    <col min="6" max="6" width="9.00390625" style="2" customWidth="1"/>
    <col min="7" max="7" width="12.140625" style="2" bestFit="1" customWidth="1"/>
    <col min="8" max="16384" width="9.00390625" style="2" customWidth="1"/>
  </cols>
  <sheetData>
    <row r="1" spans="1:5" ht="43.5" customHeight="1">
      <c r="A1" s="286" t="s">
        <v>85</v>
      </c>
      <c r="B1" s="286"/>
      <c r="C1" s="286"/>
      <c r="D1" s="286"/>
      <c r="E1" s="286"/>
    </row>
    <row r="2" spans="1:5" ht="26.25" customHeight="1">
      <c r="A2" s="56"/>
      <c r="B2" s="56"/>
      <c r="C2" s="56"/>
      <c r="D2" s="56"/>
      <c r="E2" s="56"/>
    </row>
    <row r="3" spans="1:5" ht="43.5" customHeight="1">
      <c r="A3" s="274" t="s">
        <v>308</v>
      </c>
      <c r="B3" s="274"/>
      <c r="C3" s="274"/>
      <c r="D3" s="274"/>
      <c r="E3" s="274"/>
    </row>
    <row r="4" spans="1:5" ht="39" customHeight="1">
      <c r="A4" s="32" t="s">
        <v>86</v>
      </c>
      <c r="B4" s="41" t="s">
        <v>309</v>
      </c>
      <c r="C4" s="32" t="s">
        <v>87</v>
      </c>
      <c r="D4" s="32" t="s">
        <v>88</v>
      </c>
      <c r="E4" s="32" t="s">
        <v>89</v>
      </c>
    </row>
    <row r="5" spans="1:5" ht="39" customHeight="1">
      <c r="A5" s="42" t="s">
        <v>237</v>
      </c>
      <c r="B5" s="43"/>
      <c r="C5" s="43"/>
      <c r="D5" s="43"/>
      <c r="E5" s="43"/>
    </row>
    <row r="6" spans="1:5" ht="39" customHeight="1">
      <c r="A6" s="45" t="s">
        <v>90</v>
      </c>
      <c r="B6" s="46"/>
      <c r="C6" s="47" t="s">
        <v>91</v>
      </c>
      <c r="D6" s="47" t="s">
        <v>91</v>
      </c>
      <c r="E6" s="46"/>
    </row>
    <row r="7" spans="1:5" ht="39" customHeight="1">
      <c r="A7" s="32" t="s">
        <v>92</v>
      </c>
      <c r="B7" s="33">
        <f>SUM(B5:B6)</f>
        <v>0</v>
      </c>
      <c r="C7" s="33">
        <f>C5</f>
        <v>0</v>
      </c>
      <c r="D7" s="33"/>
      <c r="E7" s="33"/>
    </row>
    <row r="8" spans="1:5" ht="39" customHeight="1">
      <c r="A8" s="42" t="s">
        <v>238</v>
      </c>
      <c r="B8" s="43"/>
      <c r="C8" s="43"/>
      <c r="D8" s="43"/>
      <c r="E8" s="43"/>
    </row>
    <row r="9" spans="1:5" ht="39" customHeight="1">
      <c r="A9" s="45" t="s">
        <v>90</v>
      </c>
      <c r="B9" s="46"/>
      <c r="C9" s="47" t="s">
        <v>91</v>
      </c>
      <c r="D9" s="47" t="s">
        <v>91</v>
      </c>
      <c r="E9" s="46"/>
    </row>
    <row r="10" spans="1:5" ht="39" customHeight="1">
      <c r="A10" s="32" t="s">
        <v>92</v>
      </c>
      <c r="B10" s="33">
        <f>SUM(B8:B9)</f>
        <v>0</v>
      </c>
      <c r="C10" s="33">
        <f>C8</f>
        <v>0</v>
      </c>
      <c r="D10" s="33"/>
      <c r="E10" s="33"/>
    </row>
    <row r="11" spans="1:5" ht="39" customHeight="1">
      <c r="A11" s="42" t="s">
        <v>239</v>
      </c>
      <c r="B11" s="43"/>
      <c r="C11" s="43"/>
      <c r="D11" s="43"/>
      <c r="E11" s="43"/>
    </row>
    <row r="12" spans="1:5" ht="39" customHeight="1">
      <c r="A12" s="45" t="s">
        <v>90</v>
      </c>
      <c r="B12" s="46"/>
      <c r="C12" s="47" t="s">
        <v>91</v>
      </c>
      <c r="D12" s="47" t="s">
        <v>91</v>
      </c>
      <c r="E12" s="46"/>
    </row>
    <row r="13" spans="1:5" ht="39" customHeight="1">
      <c r="A13" s="32" t="s">
        <v>92</v>
      </c>
      <c r="B13" s="33">
        <f>SUM(B11:B12)</f>
        <v>0</v>
      </c>
      <c r="C13" s="33">
        <f>C11</f>
        <v>0</v>
      </c>
      <c r="D13" s="33"/>
      <c r="E13" s="33"/>
    </row>
    <row r="14" spans="1:5" ht="39" customHeight="1">
      <c r="A14" s="55" t="s">
        <v>240</v>
      </c>
      <c r="B14" s="43"/>
      <c r="C14" s="43"/>
      <c r="D14" s="43"/>
      <c r="E14" s="43"/>
    </row>
    <row r="15" spans="1:5" ht="39" customHeight="1">
      <c r="A15" s="45" t="s">
        <v>90</v>
      </c>
      <c r="B15" s="46"/>
      <c r="C15" s="47" t="s">
        <v>93</v>
      </c>
      <c r="D15" s="47" t="s">
        <v>93</v>
      </c>
      <c r="E15" s="46"/>
    </row>
    <row r="16" spans="1:5" ht="39" customHeight="1">
      <c r="A16" s="32" t="s">
        <v>92</v>
      </c>
      <c r="B16" s="33">
        <f>SUM(B14:B15)</f>
        <v>0</v>
      </c>
      <c r="C16" s="33">
        <f>C14</f>
        <v>0</v>
      </c>
      <c r="D16" s="33"/>
      <c r="E16" s="33"/>
    </row>
    <row r="17" spans="1:5" ht="39" customHeight="1">
      <c r="A17" s="32" t="s">
        <v>94</v>
      </c>
      <c r="B17" s="33">
        <f>B7+B10+B13+B16</f>
        <v>0</v>
      </c>
      <c r="C17" s="33">
        <f>C7+C10+C13+C16</f>
        <v>0</v>
      </c>
      <c r="D17" s="57" t="s">
        <v>95</v>
      </c>
      <c r="E17" s="33">
        <f>ROUNDDOWN(C17*2/3,0)</f>
        <v>0</v>
      </c>
    </row>
    <row r="18" spans="1:5" ht="15.75" customHeight="1">
      <c r="A18" s="59"/>
      <c r="B18" s="58"/>
      <c r="D18" s="51"/>
      <c r="E18" s="58" t="s">
        <v>96</v>
      </c>
    </row>
    <row r="19" spans="1:6" ht="33" customHeight="1">
      <c r="A19" s="60" t="s">
        <v>234</v>
      </c>
      <c r="B19" s="60"/>
      <c r="C19" s="60"/>
      <c r="D19" s="60"/>
      <c r="E19" s="60"/>
      <c r="F19" s="60"/>
    </row>
    <row r="20" ht="33" customHeight="1"/>
    <row r="21" ht="33" customHeight="1"/>
    <row r="22" ht="33" customHeight="1"/>
    <row r="23" ht="33" customHeight="1"/>
    <row r="24" ht="33" customHeight="1"/>
    <row r="25" ht="33" customHeight="1"/>
    <row r="26" ht="33" customHeight="1"/>
    <row r="27" ht="33" customHeight="1"/>
    <row r="28" ht="27" customHeight="1"/>
  </sheetData>
  <sheetProtection/>
  <mergeCells count="2">
    <mergeCell ref="A3:E3"/>
    <mergeCell ref="A1:E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64"/>
  <sheetViews>
    <sheetView zoomScalePageLayoutView="0" workbookViewId="0" topLeftCell="A1">
      <selection activeCell="A1" sqref="A1:IV65536"/>
    </sheetView>
  </sheetViews>
  <sheetFormatPr defaultColWidth="9.140625" defaultRowHeight="15"/>
  <cols>
    <col min="1" max="1" width="3.8515625" style="2" customWidth="1"/>
    <col min="2" max="2" width="5.421875" style="2" bestFit="1" customWidth="1"/>
    <col min="3" max="4" width="14.00390625" style="2" customWidth="1"/>
    <col min="5" max="5" width="30.57421875" style="2" customWidth="1"/>
    <col min="6" max="7" width="5.421875" style="2" bestFit="1" customWidth="1"/>
    <col min="8" max="8" width="15.00390625" style="2" customWidth="1"/>
    <col min="9" max="9" width="3.8515625" style="2" customWidth="1"/>
    <col min="10" max="11" width="9.00390625" style="2" customWidth="1"/>
    <col min="12" max="12" width="36.57421875" style="2" bestFit="1" customWidth="1"/>
    <col min="13" max="16384" width="9.00390625" style="2" customWidth="1"/>
  </cols>
  <sheetData>
    <row r="1" spans="2:8" ht="13.5">
      <c r="B1" s="237" t="s">
        <v>306</v>
      </c>
      <c r="C1" s="237"/>
      <c r="D1" s="237"/>
      <c r="E1" s="237"/>
      <c r="F1" s="237"/>
      <c r="G1" s="237"/>
      <c r="H1" s="237"/>
    </row>
    <row r="3" spans="2:8" ht="16.5" customHeight="1">
      <c r="B3" s="242" t="s">
        <v>198</v>
      </c>
      <c r="C3" s="242"/>
      <c r="D3" s="237"/>
      <c r="E3" s="237"/>
      <c r="F3" s="237"/>
      <c r="G3" s="237"/>
      <c r="H3" s="237"/>
    </row>
    <row r="4" spans="2:8" ht="16.5" customHeight="1">
      <c r="B4" s="242" t="s">
        <v>310</v>
      </c>
      <c r="C4" s="242"/>
      <c r="D4" s="237"/>
      <c r="E4" s="237"/>
      <c r="F4" s="237"/>
      <c r="G4" s="237"/>
      <c r="H4" s="237"/>
    </row>
    <row r="5" ht="14.25" thickBot="1"/>
    <row r="6" spans="2:8" ht="14.25" customHeight="1" thickBot="1">
      <c r="B6" s="113" t="s">
        <v>199</v>
      </c>
      <c r="C6" s="227" t="s">
        <v>200</v>
      </c>
      <c r="D6" s="227"/>
      <c r="E6" s="113" t="s">
        <v>201</v>
      </c>
      <c r="F6" s="119" t="s">
        <v>202</v>
      </c>
      <c r="G6" s="124" t="s">
        <v>203</v>
      </c>
      <c r="H6" s="113" t="s">
        <v>204</v>
      </c>
    </row>
    <row r="7" spans="2:8" ht="14.25" customHeight="1">
      <c r="B7" s="114" t="s">
        <v>205</v>
      </c>
      <c r="C7" s="288" t="s">
        <v>206</v>
      </c>
      <c r="D7" s="288"/>
      <c r="E7" s="121"/>
      <c r="F7" s="289" t="s">
        <v>207</v>
      </c>
      <c r="G7" s="290"/>
      <c r="H7" s="125">
        <f>SUM(H8:H17)</f>
        <v>0</v>
      </c>
    </row>
    <row r="8" spans="2:8" ht="14.25" customHeight="1">
      <c r="B8" s="115" t="s">
        <v>208</v>
      </c>
      <c r="C8" s="287" t="s">
        <v>209</v>
      </c>
      <c r="D8" s="287"/>
      <c r="E8" s="122"/>
      <c r="F8" s="120" t="s">
        <v>210</v>
      </c>
      <c r="G8" s="118" t="s">
        <v>211</v>
      </c>
      <c r="H8" s="126"/>
    </row>
    <row r="9" spans="2:8" ht="14.25" customHeight="1">
      <c r="B9" s="115"/>
      <c r="C9" s="287"/>
      <c r="D9" s="287"/>
      <c r="E9" s="122"/>
      <c r="F9" s="120" t="s">
        <v>212</v>
      </c>
      <c r="G9" s="118" t="s">
        <v>211</v>
      </c>
      <c r="H9" s="126"/>
    </row>
    <row r="10" spans="2:12" ht="14.25" customHeight="1">
      <c r="B10" s="115" t="s">
        <v>213</v>
      </c>
      <c r="C10" s="112" t="s">
        <v>214</v>
      </c>
      <c r="D10" s="118"/>
      <c r="E10" s="122"/>
      <c r="F10" s="120" t="s">
        <v>212</v>
      </c>
      <c r="G10" s="118" t="s">
        <v>211</v>
      </c>
      <c r="H10" s="126"/>
      <c r="L10"/>
    </row>
    <row r="11" spans="2:12" ht="14.25" customHeight="1">
      <c r="B11" s="115"/>
      <c r="C11" s="287"/>
      <c r="D11" s="287"/>
      <c r="E11" s="122"/>
      <c r="F11" s="120" t="s">
        <v>212</v>
      </c>
      <c r="G11" s="118" t="s">
        <v>211</v>
      </c>
      <c r="H11" s="126"/>
      <c r="L11"/>
    </row>
    <row r="12" spans="2:8" ht="14.25" customHeight="1">
      <c r="B12" s="115" t="s">
        <v>215</v>
      </c>
      <c r="C12" s="112" t="s">
        <v>216</v>
      </c>
      <c r="D12" s="118"/>
      <c r="E12" s="122"/>
      <c r="F12" s="120" t="s">
        <v>212</v>
      </c>
      <c r="G12" s="118" t="s">
        <v>211</v>
      </c>
      <c r="H12" s="126"/>
    </row>
    <row r="13" spans="2:8" ht="14.25" customHeight="1">
      <c r="B13" s="115"/>
      <c r="C13" s="287"/>
      <c r="D13" s="287"/>
      <c r="E13" s="122"/>
      <c r="F13" s="120" t="s">
        <v>212</v>
      </c>
      <c r="G13" s="118" t="s">
        <v>211</v>
      </c>
      <c r="H13" s="126"/>
    </row>
    <row r="14" spans="2:8" ht="14.25" customHeight="1">
      <c r="B14" s="115" t="s">
        <v>217</v>
      </c>
      <c r="C14" s="112" t="s">
        <v>218</v>
      </c>
      <c r="D14" s="118"/>
      <c r="E14" s="122"/>
      <c r="F14" s="120" t="s">
        <v>212</v>
      </c>
      <c r="G14" s="118" t="s">
        <v>211</v>
      </c>
      <c r="H14" s="126"/>
    </row>
    <row r="15" spans="2:8" ht="14.25" customHeight="1">
      <c r="B15" s="115"/>
      <c r="C15" s="287"/>
      <c r="D15" s="287"/>
      <c r="E15" s="122"/>
      <c r="F15" s="120" t="s">
        <v>212</v>
      </c>
      <c r="G15" s="118" t="s">
        <v>211</v>
      </c>
      <c r="H15" s="126"/>
    </row>
    <row r="16" spans="2:8" ht="14.25" customHeight="1">
      <c r="B16" s="115" t="s">
        <v>219</v>
      </c>
      <c r="C16" s="112" t="s">
        <v>220</v>
      </c>
      <c r="D16" s="118"/>
      <c r="E16" s="122"/>
      <c r="F16" s="120" t="s">
        <v>212</v>
      </c>
      <c r="G16" s="118" t="s">
        <v>211</v>
      </c>
      <c r="H16" s="126"/>
    </row>
    <row r="17" spans="2:8" ht="14.25" customHeight="1">
      <c r="B17" s="115"/>
      <c r="C17" s="287"/>
      <c r="D17" s="287"/>
      <c r="E17" s="122"/>
      <c r="F17" s="120" t="s">
        <v>212</v>
      </c>
      <c r="G17" s="118" t="s">
        <v>211</v>
      </c>
      <c r="H17" s="126"/>
    </row>
    <row r="18" spans="2:8" ht="14.25" customHeight="1">
      <c r="B18" s="116"/>
      <c r="C18" s="34"/>
      <c r="D18" s="34"/>
      <c r="E18" s="116"/>
      <c r="F18" s="34"/>
      <c r="G18" s="34"/>
      <c r="H18" s="116"/>
    </row>
    <row r="19" spans="2:8" ht="14.25" customHeight="1">
      <c r="B19" s="117" t="s">
        <v>221</v>
      </c>
      <c r="C19" s="287" t="s">
        <v>222</v>
      </c>
      <c r="D19" s="287"/>
      <c r="E19" s="123"/>
      <c r="F19" s="291" t="s">
        <v>207</v>
      </c>
      <c r="G19" s="292"/>
      <c r="H19" s="127">
        <f>SUM(H20:H29)</f>
        <v>0</v>
      </c>
    </row>
    <row r="20" spans="2:8" ht="14.25" customHeight="1">
      <c r="B20" s="115" t="s">
        <v>223</v>
      </c>
      <c r="C20" s="287" t="s">
        <v>209</v>
      </c>
      <c r="D20" s="287"/>
      <c r="E20" s="123"/>
      <c r="F20" s="120" t="s">
        <v>212</v>
      </c>
      <c r="G20" s="118" t="s">
        <v>211</v>
      </c>
      <c r="H20" s="126"/>
    </row>
    <row r="21" spans="2:8" ht="14.25" customHeight="1">
      <c r="B21" s="115"/>
      <c r="C21" s="287"/>
      <c r="D21" s="287"/>
      <c r="E21" s="123"/>
      <c r="F21" s="120" t="s">
        <v>212</v>
      </c>
      <c r="G21" s="118" t="s">
        <v>211</v>
      </c>
      <c r="H21" s="126"/>
    </row>
    <row r="22" spans="2:8" ht="14.25" customHeight="1">
      <c r="B22" s="115" t="s">
        <v>213</v>
      </c>
      <c r="C22" s="112" t="s">
        <v>214</v>
      </c>
      <c r="D22" s="118"/>
      <c r="E22" s="123"/>
      <c r="F22" s="120" t="s">
        <v>212</v>
      </c>
      <c r="G22" s="118" t="s">
        <v>211</v>
      </c>
      <c r="H22" s="126"/>
    </row>
    <row r="23" spans="2:8" ht="14.25" customHeight="1">
      <c r="B23" s="115"/>
      <c r="C23" s="287"/>
      <c r="D23" s="287"/>
      <c r="E23" s="123"/>
      <c r="F23" s="120" t="s">
        <v>212</v>
      </c>
      <c r="G23" s="118" t="s">
        <v>211</v>
      </c>
      <c r="H23" s="126"/>
    </row>
    <row r="24" spans="2:8" ht="14.25" customHeight="1">
      <c r="B24" s="115" t="s">
        <v>215</v>
      </c>
      <c r="C24" s="112" t="s">
        <v>216</v>
      </c>
      <c r="D24" s="118"/>
      <c r="E24" s="123"/>
      <c r="F24" s="120" t="s">
        <v>212</v>
      </c>
      <c r="G24" s="118" t="s">
        <v>211</v>
      </c>
      <c r="H24" s="126"/>
    </row>
    <row r="25" spans="2:8" ht="14.25" customHeight="1">
      <c r="B25" s="115"/>
      <c r="C25" s="287"/>
      <c r="D25" s="287"/>
      <c r="E25" s="123"/>
      <c r="F25" s="120" t="s">
        <v>212</v>
      </c>
      <c r="G25" s="118" t="s">
        <v>211</v>
      </c>
      <c r="H25" s="126"/>
    </row>
    <row r="26" spans="2:8" ht="14.25" customHeight="1">
      <c r="B26" s="115" t="s">
        <v>217</v>
      </c>
      <c r="C26" s="112" t="s">
        <v>218</v>
      </c>
      <c r="D26" s="118"/>
      <c r="E26" s="123"/>
      <c r="F26" s="120" t="s">
        <v>212</v>
      </c>
      <c r="G26" s="118" t="s">
        <v>211</v>
      </c>
      <c r="H26" s="126"/>
    </row>
    <row r="27" spans="2:8" ht="14.25" customHeight="1">
      <c r="B27" s="115"/>
      <c r="C27" s="287"/>
      <c r="D27" s="287"/>
      <c r="E27" s="123"/>
      <c r="F27" s="120" t="s">
        <v>212</v>
      </c>
      <c r="G27" s="118" t="s">
        <v>211</v>
      </c>
      <c r="H27" s="126"/>
    </row>
    <row r="28" spans="2:8" ht="14.25" customHeight="1">
      <c r="B28" s="115" t="s">
        <v>219</v>
      </c>
      <c r="C28" s="112" t="s">
        <v>220</v>
      </c>
      <c r="D28" s="118"/>
      <c r="E28" s="123"/>
      <c r="F28" s="120" t="s">
        <v>212</v>
      </c>
      <c r="G28" s="118" t="s">
        <v>211</v>
      </c>
      <c r="H28" s="126"/>
    </row>
    <row r="29" spans="2:8" ht="14.25" customHeight="1">
      <c r="B29" s="115"/>
      <c r="C29" s="287"/>
      <c r="D29" s="287"/>
      <c r="E29" s="123"/>
      <c r="F29" s="120" t="s">
        <v>212</v>
      </c>
      <c r="G29" s="118" t="s">
        <v>211</v>
      </c>
      <c r="H29" s="126"/>
    </row>
    <row r="30" spans="2:8" ht="14.25" customHeight="1">
      <c r="B30" s="116"/>
      <c r="C30" s="34"/>
      <c r="D30" s="34"/>
      <c r="E30" s="116"/>
      <c r="F30" s="34"/>
      <c r="G30" s="34"/>
      <c r="H30" s="116"/>
    </row>
    <row r="31" spans="2:8" ht="14.25" customHeight="1">
      <c r="B31" s="117" t="s">
        <v>224</v>
      </c>
      <c r="C31" s="287" t="s">
        <v>225</v>
      </c>
      <c r="D31" s="287"/>
      <c r="E31" s="122"/>
      <c r="F31" s="291" t="s">
        <v>207</v>
      </c>
      <c r="G31" s="292"/>
      <c r="H31" s="127">
        <f>SUM(H32:H41)</f>
        <v>0</v>
      </c>
    </row>
    <row r="32" spans="2:8" ht="14.25" customHeight="1">
      <c r="B32" s="115" t="s">
        <v>223</v>
      </c>
      <c r="C32" s="287" t="s">
        <v>209</v>
      </c>
      <c r="D32" s="287"/>
      <c r="E32" s="122"/>
      <c r="F32" s="120" t="s">
        <v>212</v>
      </c>
      <c r="G32" s="118" t="s">
        <v>211</v>
      </c>
      <c r="H32" s="126"/>
    </row>
    <row r="33" spans="2:8" ht="14.25" customHeight="1">
      <c r="B33" s="115"/>
      <c r="C33" s="287"/>
      <c r="D33" s="287"/>
      <c r="E33" s="122"/>
      <c r="F33" s="120" t="s">
        <v>212</v>
      </c>
      <c r="G33" s="118" t="s">
        <v>211</v>
      </c>
      <c r="H33" s="126"/>
    </row>
    <row r="34" spans="2:8" ht="14.25" customHeight="1">
      <c r="B34" s="115" t="s">
        <v>213</v>
      </c>
      <c r="C34" s="112" t="s">
        <v>214</v>
      </c>
      <c r="D34" s="118"/>
      <c r="E34" s="122"/>
      <c r="F34" s="120" t="s">
        <v>212</v>
      </c>
      <c r="G34" s="118" t="s">
        <v>211</v>
      </c>
      <c r="H34" s="126"/>
    </row>
    <row r="35" spans="2:8" ht="14.25" customHeight="1">
      <c r="B35" s="115"/>
      <c r="C35" s="287"/>
      <c r="D35" s="287"/>
      <c r="E35" s="122"/>
      <c r="F35" s="120" t="s">
        <v>212</v>
      </c>
      <c r="G35" s="118" t="s">
        <v>211</v>
      </c>
      <c r="H35" s="126"/>
    </row>
    <row r="36" spans="2:8" ht="14.25" customHeight="1">
      <c r="B36" s="115" t="s">
        <v>215</v>
      </c>
      <c r="C36" s="112" t="s">
        <v>216</v>
      </c>
      <c r="D36" s="118"/>
      <c r="E36" s="122"/>
      <c r="F36" s="120" t="s">
        <v>212</v>
      </c>
      <c r="G36" s="118" t="s">
        <v>211</v>
      </c>
      <c r="H36" s="126"/>
    </row>
    <row r="37" spans="2:8" ht="14.25" customHeight="1">
      <c r="B37" s="115"/>
      <c r="C37" s="287"/>
      <c r="D37" s="287"/>
      <c r="E37" s="122"/>
      <c r="F37" s="120" t="s">
        <v>212</v>
      </c>
      <c r="G37" s="118" t="s">
        <v>211</v>
      </c>
      <c r="H37" s="126"/>
    </row>
    <row r="38" spans="2:8" ht="14.25" customHeight="1">
      <c r="B38" s="115" t="s">
        <v>217</v>
      </c>
      <c r="C38" s="112" t="s">
        <v>218</v>
      </c>
      <c r="D38" s="118"/>
      <c r="E38" s="122"/>
      <c r="F38" s="120" t="s">
        <v>212</v>
      </c>
      <c r="G38" s="118" t="s">
        <v>211</v>
      </c>
      <c r="H38" s="126"/>
    </row>
    <row r="39" spans="2:8" ht="14.25" customHeight="1">
      <c r="B39" s="115"/>
      <c r="C39" s="287"/>
      <c r="D39" s="287"/>
      <c r="E39" s="122"/>
      <c r="F39" s="120" t="s">
        <v>212</v>
      </c>
      <c r="G39" s="118" t="s">
        <v>211</v>
      </c>
      <c r="H39" s="126"/>
    </row>
    <row r="40" spans="2:8" ht="14.25" customHeight="1">
      <c r="B40" s="115" t="s">
        <v>219</v>
      </c>
      <c r="C40" s="112" t="s">
        <v>220</v>
      </c>
      <c r="D40" s="118"/>
      <c r="E40" s="122"/>
      <c r="F40" s="120" t="s">
        <v>212</v>
      </c>
      <c r="G40" s="118" t="s">
        <v>211</v>
      </c>
      <c r="H40" s="126"/>
    </row>
    <row r="41" spans="2:8" ht="14.25" customHeight="1">
      <c r="B41" s="115"/>
      <c r="C41" s="287"/>
      <c r="D41" s="287"/>
      <c r="E41" s="122"/>
      <c r="F41" s="120" t="s">
        <v>212</v>
      </c>
      <c r="G41" s="118" t="s">
        <v>211</v>
      </c>
      <c r="H41" s="126"/>
    </row>
    <row r="42" spans="2:8" ht="14.25" customHeight="1">
      <c r="B42" s="116"/>
      <c r="C42" s="34"/>
      <c r="D42" s="34"/>
      <c r="E42" s="116"/>
      <c r="F42" s="34"/>
      <c r="G42" s="34"/>
      <c r="H42" s="116"/>
    </row>
    <row r="43" spans="2:8" ht="14.25" customHeight="1">
      <c r="B43" s="117" t="s">
        <v>226</v>
      </c>
      <c r="C43" s="287" t="s">
        <v>227</v>
      </c>
      <c r="D43" s="287"/>
      <c r="E43" s="122"/>
      <c r="F43" s="291" t="s">
        <v>207</v>
      </c>
      <c r="G43" s="292"/>
      <c r="H43" s="127">
        <f>SUM(H44:H53)</f>
        <v>0</v>
      </c>
    </row>
    <row r="44" spans="2:8" ht="14.25" customHeight="1">
      <c r="B44" s="115" t="s">
        <v>223</v>
      </c>
      <c r="C44" s="287" t="s">
        <v>209</v>
      </c>
      <c r="D44" s="287"/>
      <c r="E44" s="122"/>
      <c r="F44" s="120" t="s">
        <v>212</v>
      </c>
      <c r="G44" s="118" t="s">
        <v>211</v>
      </c>
      <c r="H44" s="126"/>
    </row>
    <row r="45" spans="2:8" ht="14.25" customHeight="1">
      <c r="B45" s="115"/>
      <c r="C45" s="287"/>
      <c r="D45" s="287"/>
      <c r="E45" s="122"/>
      <c r="F45" s="120" t="s">
        <v>212</v>
      </c>
      <c r="G45" s="118" t="s">
        <v>211</v>
      </c>
      <c r="H45" s="126"/>
    </row>
    <row r="46" spans="2:8" ht="14.25" customHeight="1">
      <c r="B46" s="115" t="s">
        <v>213</v>
      </c>
      <c r="C46" s="112" t="s">
        <v>214</v>
      </c>
      <c r="D46" s="118"/>
      <c r="E46" s="122"/>
      <c r="F46" s="120" t="s">
        <v>212</v>
      </c>
      <c r="G46" s="118" t="s">
        <v>211</v>
      </c>
      <c r="H46" s="126"/>
    </row>
    <row r="47" spans="2:8" ht="14.25" customHeight="1">
      <c r="B47" s="115"/>
      <c r="C47" s="287"/>
      <c r="D47" s="287"/>
      <c r="E47" s="122"/>
      <c r="F47" s="120" t="s">
        <v>212</v>
      </c>
      <c r="G47" s="118" t="s">
        <v>211</v>
      </c>
      <c r="H47" s="126"/>
    </row>
    <row r="48" spans="2:8" ht="14.25" customHeight="1">
      <c r="B48" s="115" t="s">
        <v>215</v>
      </c>
      <c r="C48" s="112" t="s">
        <v>216</v>
      </c>
      <c r="D48" s="118"/>
      <c r="E48" s="122"/>
      <c r="F48" s="120" t="s">
        <v>212</v>
      </c>
      <c r="G48" s="118" t="s">
        <v>211</v>
      </c>
      <c r="H48" s="126"/>
    </row>
    <row r="49" spans="2:8" ht="14.25" customHeight="1">
      <c r="B49" s="115"/>
      <c r="C49" s="287"/>
      <c r="D49" s="287"/>
      <c r="E49" s="122"/>
      <c r="F49" s="120" t="s">
        <v>212</v>
      </c>
      <c r="G49" s="118" t="s">
        <v>211</v>
      </c>
      <c r="H49" s="126"/>
    </row>
    <row r="50" spans="2:8" ht="14.25" customHeight="1">
      <c r="B50" s="115" t="s">
        <v>217</v>
      </c>
      <c r="C50" s="112" t="s">
        <v>218</v>
      </c>
      <c r="D50" s="118"/>
      <c r="E50" s="122"/>
      <c r="F50" s="120" t="s">
        <v>212</v>
      </c>
      <c r="G50" s="118" t="s">
        <v>211</v>
      </c>
      <c r="H50" s="126"/>
    </row>
    <row r="51" spans="2:8" ht="14.25" customHeight="1">
      <c r="B51" s="115"/>
      <c r="C51" s="287"/>
      <c r="D51" s="287"/>
      <c r="E51" s="122"/>
      <c r="F51" s="120" t="s">
        <v>212</v>
      </c>
      <c r="G51" s="118" t="s">
        <v>211</v>
      </c>
      <c r="H51" s="126"/>
    </row>
    <row r="52" spans="2:8" ht="14.25" customHeight="1">
      <c r="B52" s="115" t="s">
        <v>219</v>
      </c>
      <c r="C52" s="112" t="s">
        <v>220</v>
      </c>
      <c r="D52" s="118"/>
      <c r="E52" s="122"/>
      <c r="F52" s="120" t="s">
        <v>212</v>
      </c>
      <c r="G52" s="118" t="s">
        <v>211</v>
      </c>
      <c r="H52" s="126"/>
    </row>
    <row r="53" spans="2:8" ht="14.25" customHeight="1" thickBot="1">
      <c r="B53" s="128"/>
      <c r="C53" s="293"/>
      <c r="D53" s="293"/>
      <c r="E53" s="129"/>
      <c r="F53" s="130" t="s">
        <v>212</v>
      </c>
      <c r="G53" s="131" t="s">
        <v>211</v>
      </c>
      <c r="H53" s="132"/>
    </row>
    <row r="54" spans="2:8" ht="14.25" customHeight="1">
      <c r="B54" s="133"/>
      <c r="C54" s="134"/>
      <c r="D54" s="134"/>
      <c r="E54" s="134"/>
      <c r="F54" s="134"/>
      <c r="G54" s="134"/>
      <c r="H54" s="135"/>
    </row>
    <row r="55" spans="2:8" ht="14.25" customHeight="1" thickBot="1">
      <c r="B55" s="294" t="s">
        <v>228</v>
      </c>
      <c r="C55" s="295"/>
      <c r="D55" s="295"/>
      <c r="E55" s="295"/>
      <c r="F55" s="109"/>
      <c r="G55" s="110"/>
      <c r="H55" s="111">
        <f>H7+H19+H31+H43</f>
        <v>0</v>
      </c>
    </row>
    <row r="56" spans="2:6" ht="13.5">
      <c r="B56" s="60" t="s">
        <v>241</v>
      </c>
      <c r="F56" s="27"/>
    </row>
    <row r="57" spans="2:6" ht="13.5">
      <c r="B57" s="2" t="s">
        <v>242</v>
      </c>
      <c r="C57" s="2" t="s">
        <v>243</v>
      </c>
      <c r="F57" s="27"/>
    </row>
    <row r="58" spans="3:6" ht="13.5">
      <c r="C58" s="2" t="s">
        <v>258</v>
      </c>
      <c r="F58" s="27"/>
    </row>
    <row r="59" spans="3:6" ht="13.5">
      <c r="C59" s="2" t="s">
        <v>259</v>
      </c>
      <c r="F59" s="27"/>
    </row>
    <row r="60" ht="13.5">
      <c r="F60" s="27"/>
    </row>
    <row r="61" ht="13.5">
      <c r="F61" s="30"/>
    </row>
    <row r="62" ht="13.5">
      <c r="F62" s="30"/>
    </row>
    <row r="63" ht="13.5">
      <c r="F63" s="30"/>
    </row>
    <row r="64" ht="13.5">
      <c r="F64" s="30"/>
    </row>
  </sheetData>
  <sheetProtection/>
  <mergeCells count="39">
    <mergeCell ref="C45:D45"/>
    <mergeCell ref="C47:D47"/>
    <mergeCell ref="C51:D51"/>
    <mergeCell ref="C53:D53"/>
    <mergeCell ref="B55:E55"/>
    <mergeCell ref="C49:D49"/>
    <mergeCell ref="C35:D35"/>
    <mergeCell ref="C37:D37"/>
    <mergeCell ref="C39:D39"/>
    <mergeCell ref="F43:G43"/>
    <mergeCell ref="C44:D44"/>
    <mergeCell ref="C41:D41"/>
    <mergeCell ref="C43:D43"/>
    <mergeCell ref="C23:D23"/>
    <mergeCell ref="C25:D25"/>
    <mergeCell ref="C27:D27"/>
    <mergeCell ref="C29:D29"/>
    <mergeCell ref="C31:D31"/>
    <mergeCell ref="C17:D17"/>
    <mergeCell ref="C19:D19"/>
    <mergeCell ref="F19:G19"/>
    <mergeCell ref="C20:D20"/>
    <mergeCell ref="C21:D21"/>
    <mergeCell ref="C32:D32"/>
    <mergeCell ref="C33:D33"/>
    <mergeCell ref="C13:D13"/>
    <mergeCell ref="B1:H1"/>
    <mergeCell ref="B3:C3"/>
    <mergeCell ref="D3:H3"/>
    <mergeCell ref="B4:C4"/>
    <mergeCell ref="D4:H4"/>
    <mergeCell ref="C6:D6"/>
    <mergeCell ref="C7:D7"/>
    <mergeCell ref="F7:G7"/>
    <mergeCell ref="C8:D8"/>
    <mergeCell ref="C9:D9"/>
    <mergeCell ref="C11:D11"/>
    <mergeCell ref="F31:G31"/>
    <mergeCell ref="C15:D15"/>
  </mergeCells>
  <printOptions/>
  <pageMargins left="0.7874015748031497" right="0"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IV65536"/>
    </sheetView>
  </sheetViews>
  <sheetFormatPr defaultColWidth="9.140625" defaultRowHeight="15"/>
  <cols>
    <col min="1" max="1" width="15.57421875" style="2" customWidth="1"/>
    <col min="2" max="3" width="10.8515625" style="2" customWidth="1"/>
    <col min="4" max="4" width="8.7109375" style="2" customWidth="1"/>
    <col min="5" max="11" width="10.8515625" style="2" customWidth="1"/>
    <col min="12" max="12" width="37.57421875" style="2" customWidth="1"/>
    <col min="13" max="13" width="10.28125" style="2" bestFit="1" customWidth="1"/>
    <col min="14" max="15" width="9.00390625" style="2" customWidth="1"/>
    <col min="16" max="16" width="10.28125" style="2" bestFit="1" customWidth="1"/>
    <col min="17" max="16384" width="9.00390625" style="2" customWidth="1"/>
  </cols>
  <sheetData>
    <row r="1" spans="1:12" ht="26.25" customHeight="1">
      <c r="A1" s="38" t="s">
        <v>98</v>
      </c>
      <c r="B1" s="38"/>
      <c r="C1" s="296" t="s">
        <v>99</v>
      </c>
      <c r="D1" s="296"/>
      <c r="E1" s="296"/>
      <c r="F1" s="296"/>
      <c r="G1" s="296"/>
      <c r="H1" s="296"/>
      <c r="K1" s="37" t="s">
        <v>198</v>
      </c>
      <c r="L1" s="35"/>
    </row>
    <row r="2" spans="1:12" ht="26.25" customHeight="1">
      <c r="A2" s="38"/>
      <c r="B2" s="38"/>
      <c r="C2" s="39"/>
      <c r="D2" s="39"/>
      <c r="E2" s="39"/>
      <c r="F2" s="39"/>
      <c r="G2" s="39"/>
      <c r="H2" s="39"/>
      <c r="K2" s="37" t="s">
        <v>310</v>
      </c>
      <c r="L2" s="35"/>
    </row>
    <row r="3" spans="1:5" ht="26.25" customHeight="1">
      <c r="A3" s="40"/>
      <c r="B3" s="40"/>
      <c r="C3" s="40"/>
      <c r="D3" s="35"/>
      <c r="E3" s="35"/>
    </row>
    <row r="4" spans="1:12" ht="18.75" customHeight="1">
      <c r="A4" s="300" t="s">
        <v>86</v>
      </c>
      <c r="B4" s="297" t="s">
        <v>100</v>
      </c>
      <c r="C4" s="298"/>
      <c r="D4" s="298"/>
      <c r="E4" s="299"/>
      <c r="F4" s="297" t="s">
        <v>101</v>
      </c>
      <c r="G4" s="298"/>
      <c r="H4" s="299"/>
      <c r="I4" s="297" t="s">
        <v>102</v>
      </c>
      <c r="J4" s="298"/>
      <c r="K4" s="299"/>
      <c r="L4" s="300" t="s">
        <v>103</v>
      </c>
    </row>
    <row r="5" spans="1:12" ht="54">
      <c r="A5" s="301"/>
      <c r="B5" s="41" t="s">
        <v>104</v>
      </c>
      <c r="C5" s="41" t="s">
        <v>142</v>
      </c>
      <c r="D5" s="41" t="s">
        <v>105</v>
      </c>
      <c r="E5" s="41" t="s">
        <v>106</v>
      </c>
      <c r="F5" s="41" t="s">
        <v>107</v>
      </c>
      <c r="G5" s="41" t="s">
        <v>143</v>
      </c>
      <c r="H5" s="41" t="s">
        <v>108</v>
      </c>
      <c r="I5" s="41" t="s">
        <v>109</v>
      </c>
      <c r="J5" s="41" t="s">
        <v>144</v>
      </c>
      <c r="K5" s="41" t="s">
        <v>145</v>
      </c>
      <c r="L5" s="301"/>
    </row>
    <row r="6" spans="1:13" ht="37.5" customHeight="1">
      <c r="A6" s="42" t="s">
        <v>231</v>
      </c>
      <c r="B6" s="43"/>
      <c r="C6" s="43"/>
      <c r="D6" s="304" t="s">
        <v>110</v>
      </c>
      <c r="E6" s="44"/>
      <c r="F6" s="43"/>
      <c r="G6" s="43"/>
      <c r="H6" s="44"/>
      <c r="I6" s="43">
        <f>B6-F6</f>
        <v>0</v>
      </c>
      <c r="J6" s="43">
        <f>C6-G6</f>
        <v>0</v>
      </c>
      <c r="K6" s="44"/>
      <c r="L6" s="302"/>
      <c r="M6" s="18"/>
    </row>
    <row r="7" spans="1:13" ht="18.75" customHeight="1">
      <c r="A7" s="45" t="s">
        <v>90</v>
      </c>
      <c r="B7" s="46"/>
      <c r="C7" s="47" t="s">
        <v>111</v>
      </c>
      <c r="D7" s="305"/>
      <c r="E7" s="48"/>
      <c r="F7" s="46"/>
      <c r="G7" s="47" t="s">
        <v>111</v>
      </c>
      <c r="H7" s="48"/>
      <c r="I7" s="46">
        <f>B7-F7</f>
        <v>0</v>
      </c>
      <c r="J7" s="47" t="s">
        <v>111</v>
      </c>
      <c r="K7" s="48"/>
      <c r="L7" s="303"/>
      <c r="M7" s="18"/>
    </row>
    <row r="8" spans="1:13" ht="18.75" customHeight="1">
      <c r="A8" s="32" t="s">
        <v>92</v>
      </c>
      <c r="B8" s="33">
        <f>SUM(B6:B7)</f>
        <v>0</v>
      </c>
      <c r="C8" s="33">
        <f>C6</f>
        <v>0</v>
      </c>
      <c r="D8" s="305"/>
      <c r="E8" s="48"/>
      <c r="F8" s="33">
        <f>SUM(F6:F7)</f>
        <v>0</v>
      </c>
      <c r="G8" s="33">
        <f>G6</f>
        <v>0</v>
      </c>
      <c r="H8" s="48"/>
      <c r="I8" s="33">
        <f>SUM(I6:I7)</f>
        <v>0</v>
      </c>
      <c r="J8" s="33">
        <f>J6</f>
        <v>0</v>
      </c>
      <c r="K8" s="48"/>
      <c r="L8" s="306"/>
      <c r="M8" s="18"/>
    </row>
    <row r="9" spans="1:13" ht="37.5" customHeight="1">
      <c r="A9" s="42" t="s">
        <v>232</v>
      </c>
      <c r="B9" s="43"/>
      <c r="C9" s="43"/>
      <c r="D9" s="305"/>
      <c r="E9" s="48"/>
      <c r="F9" s="43"/>
      <c r="G9" s="43"/>
      <c r="H9" s="48"/>
      <c r="I9" s="43">
        <f>B9-F9</f>
        <v>0</v>
      </c>
      <c r="J9" s="43">
        <f>C9-G9</f>
        <v>0</v>
      </c>
      <c r="K9" s="48"/>
      <c r="L9" s="302"/>
      <c r="M9" s="18"/>
    </row>
    <row r="10" spans="1:13" ht="18.75" customHeight="1">
      <c r="A10" s="45" t="s">
        <v>90</v>
      </c>
      <c r="B10" s="46"/>
      <c r="C10" s="47" t="s">
        <v>111</v>
      </c>
      <c r="D10" s="305"/>
      <c r="E10" s="48"/>
      <c r="F10" s="46"/>
      <c r="G10" s="47" t="s">
        <v>111</v>
      </c>
      <c r="H10" s="48"/>
      <c r="I10" s="46">
        <f>B10-F10</f>
        <v>0</v>
      </c>
      <c r="J10" s="47" t="s">
        <v>111</v>
      </c>
      <c r="K10" s="48"/>
      <c r="L10" s="307"/>
      <c r="M10" s="18"/>
    </row>
    <row r="11" spans="1:13" ht="18.75" customHeight="1">
      <c r="A11" s="32" t="s">
        <v>92</v>
      </c>
      <c r="B11" s="33">
        <f>SUM(B9:B10)</f>
        <v>0</v>
      </c>
      <c r="C11" s="33">
        <f>C9</f>
        <v>0</v>
      </c>
      <c r="D11" s="305"/>
      <c r="E11" s="48"/>
      <c r="F11" s="33">
        <f>SUM(F9:F10)</f>
        <v>0</v>
      </c>
      <c r="G11" s="33">
        <f>G9</f>
        <v>0</v>
      </c>
      <c r="H11" s="48"/>
      <c r="I11" s="33">
        <f>SUM(I9:I10)</f>
        <v>0</v>
      </c>
      <c r="J11" s="33">
        <f>J9</f>
        <v>0</v>
      </c>
      <c r="K11" s="48"/>
      <c r="L11" s="308"/>
      <c r="M11" s="18"/>
    </row>
    <row r="12" spans="1:13" ht="37.5" customHeight="1">
      <c r="A12" s="42" t="s">
        <v>233</v>
      </c>
      <c r="B12" s="43"/>
      <c r="C12" s="43"/>
      <c r="D12" s="305"/>
      <c r="E12" s="48"/>
      <c r="F12" s="43"/>
      <c r="G12" s="43"/>
      <c r="H12" s="48"/>
      <c r="I12" s="43">
        <f>B12-F12</f>
        <v>0</v>
      </c>
      <c r="J12" s="43">
        <f>C12-G12</f>
        <v>0</v>
      </c>
      <c r="K12" s="48"/>
      <c r="L12" s="302"/>
      <c r="M12" s="18"/>
    </row>
    <row r="13" spans="1:13" ht="18.75" customHeight="1">
      <c r="A13" s="45" t="s">
        <v>90</v>
      </c>
      <c r="B13" s="46"/>
      <c r="C13" s="47" t="s">
        <v>111</v>
      </c>
      <c r="D13" s="305"/>
      <c r="E13" s="48"/>
      <c r="F13" s="46"/>
      <c r="G13" s="47" t="s">
        <v>111</v>
      </c>
      <c r="H13" s="48"/>
      <c r="I13" s="46">
        <f>B13-F13</f>
        <v>0</v>
      </c>
      <c r="J13" s="47" t="s">
        <v>111</v>
      </c>
      <c r="K13" s="48"/>
      <c r="L13" s="307"/>
      <c r="M13" s="18"/>
    </row>
    <row r="14" spans="1:13" ht="18.75" customHeight="1">
      <c r="A14" s="32" t="s">
        <v>92</v>
      </c>
      <c r="B14" s="33">
        <f>SUM(B12:B13)</f>
        <v>0</v>
      </c>
      <c r="C14" s="33">
        <f>C12</f>
        <v>0</v>
      </c>
      <c r="D14" s="305"/>
      <c r="E14" s="48"/>
      <c r="F14" s="33">
        <f>SUM(F12:F13)</f>
        <v>0</v>
      </c>
      <c r="G14" s="33">
        <f>G12</f>
        <v>0</v>
      </c>
      <c r="H14" s="48"/>
      <c r="I14" s="33">
        <f>SUM(I12:I13)</f>
        <v>0</v>
      </c>
      <c r="J14" s="33">
        <f>J12</f>
        <v>0</v>
      </c>
      <c r="K14" s="48"/>
      <c r="L14" s="308"/>
      <c r="M14" s="18"/>
    </row>
    <row r="15" spans="1:13" ht="37.5" customHeight="1">
      <c r="A15" s="50" t="s">
        <v>235</v>
      </c>
      <c r="B15" s="43"/>
      <c r="C15" s="44"/>
      <c r="D15" s="305"/>
      <c r="E15" s="48"/>
      <c r="F15" s="43"/>
      <c r="G15" s="43"/>
      <c r="H15" s="48"/>
      <c r="I15" s="43">
        <f>B15-F15</f>
        <v>0</v>
      </c>
      <c r="J15" s="43">
        <f>C15-G15</f>
        <v>0</v>
      </c>
      <c r="K15" s="48"/>
      <c r="L15" s="302"/>
      <c r="M15" s="18"/>
    </row>
    <row r="16" spans="1:13" ht="18.75" customHeight="1">
      <c r="A16" s="45" t="s">
        <v>90</v>
      </c>
      <c r="B16" s="46"/>
      <c r="C16" s="47" t="s">
        <v>111</v>
      </c>
      <c r="D16" s="305"/>
      <c r="E16" s="48"/>
      <c r="F16" s="46"/>
      <c r="G16" s="47" t="s">
        <v>111</v>
      </c>
      <c r="H16" s="48"/>
      <c r="I16" s="46">
        <f>B16-F16</f>
        <v>0</v>
      </c>
      <c r="J16" s="47" t="s">
        <v>111</v>
      </c>
      <c r="K16" s="48"/>
      <c r="L16" s="303"/>
      <c r="M16" s="18"/>
    </row>
    <row r="17" spans="1:13" ht="18.75" customHeight="1">
      <c r="A17" s="32" t="s">
        <v>92</v>
      </c>
      <c r="B17" s="33">
        <f>SUM(B15:B16)</f>
        <v>0</v>
      </c>
      <c r="C17" s="33">
        <f>C15</f>
        <v>0</v>
      </c>
      <c r="D17" s="305"/>
      <c r="E17" s="48"/>
      <c r="F17" s="33">
        <f>SUM(F15:F16)</f>
        <v>0</v>
      </c>
      <c r="G17" s="33">
        <f>G15</f>
        <v>0</v>
      </c>
      <c r="H17" s="48"/>
      <c r="I17" s="33">
        <f>SUM(I15:I16)</f>
        <v>0</v>
      </c>
      <c r="J17" s="33">
        <f>J15</f>
        <v>0</v>
      </c>
      <c r="K17" s="48"/>
      <c r="L17" s="303"/>
      <c r="M17" s="18"/>
    </row>
    <row r="18" spans="1:14" ht="37.5" customHeight="1">
      <c r="A18" s="55" t="s">
        <v>236</v>
      </c>
      <c r="B18" s="43">
        <f>B8+B11+B14+B17</f>
        <v>0</v>
      </c>
      <c r="C18" s="43">
        <f>C8+C11+C14+C17</f>
        <v>0</v>
      </c>
      <c r="D18" s="305"/>
      <c r="E18" s="44">
        <f>ROUNDDOWN(C18*2/3,0)</f>
        <v>0</v>
      </c>
      <c r="F18" s="43">
        <f>F8+F11+F14+F17</f>
        <v>0</v>
      </c>
      <c r="G18" s="43">
        <f>G8+G11+G14+G17</f>
        <v>0</v>
      </c>
      <c r="H18" s="48">
        <f>ROUNDDOWN(G18*2/3,0)</f>
        <v>0</v>
      </c>
      <c r="I18" s="43">
        <f>I8+I11+I14+I17</f>
        <v>0</v>
      </c>
      <c r="J18" s="43">
        <f>J8+J11+J14+J17</f>
        <v>0</v>
      </c>
      <c r="K18" s="48">
        <f>E18-H18</f>
        <v>0</v>
      </c>
      <c r="L18" s="303"/>
      <c r="M18" s="18"/>
      <c r="N18" s="18"/>
    </row>
    <row r="19" spans="1:14" ht="18.75" customHeight="1">
      <c r="A19" s="45" t="s">
        <v>90</v>
      </c>
      <c r="B19" s="46"/>
      <c r="C19" s="47" t="s">
        <v>111</v>
      </c>
      <c r="D19" s="52"/>
      <c r="E19" s="49"/>
      <c r="F19" s="46"/>
      <c r="G19" s="47" t="s">
        <v>111</v>
      </c>
      <c r="H19" s="53"/>
      <c r="I19" s="46">
        <f>B19-F19</f>
        <v>0</v>
      </c>
      <c r="J19" s="47" t="s">
        <v>111</v>
      </c>
      <c r="K19" s="49"/>
      <c r="L19" s="54"/>
      <c r="M19" s="18"/>
      <c r="N19" s="18"/>
    </row>
    <row r="20" spans="1:6" ht="18.75" customHeight="1">
      <c r="A20" s="293" t="s">
        <v>234</v>
      </c>
      <c r="B20" s="293"/>
      <c r="C20" s="293"/>
      <c r="D20" s="293"/>
      <c r="E20" s="293"/>
      <c r="F20" s="293"/>
    </row>
  </sheetData>
  <sheetProtection/>
  <mergeCells count="12">
    <mergeCell ref="A4:A5"/>
    <mergeCell ref="L15:L18"/>
    <mergeCell ref="A20:F20"/>
    <mergeCell ref="D6:D18"/>
    <mergeCell ref="L6:L8"/>
    <mergeCell ref="L9:L11"/>
    <mergeCell ref="L12:L14"/>
    <mergeCell ref="C1:H1"/>
    <mergeCell ref="B4:E4"/>
    <mergeCell ref="F4:H4"/>
    <mergeCell ref="I4:K4"/>
    <mergeCell ref="L4:L5"/>
  </mergeCells>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B1:AG25"/>
  <sheetViews>
    <sheetView zoomScalePageLayoutView="0" workbookViewId="0" topLeftCell="A1">
      <selection activeCell="A1" sqref="A1:IV65536"/>
    </sheetView>
  </sheetViews>
  <sheetFormatPr defaultColWidth="9.140625" defaultRowHeight="15"/>
  <cols>
    <col min="1" max="1" width="1.421875" style="61" customWidth="1"/>
    <col min="2" max="2" width="4.28125" style="61" customWidth="1"/>
    <col min="3" max="3" width="5.57421875" style="61" customWidth="1"/>
    <col min="4" max="4" width="31.421875" style="61" bestFit="1" customWidth="1"/>
    <col min="5" max="5" width="5.57421875" style="61" bestFit="1" customWidth="1"/>
    <col min="6" max="6" width="5.28125" style="62" customWidth="1"/>
    <col min="7" max="7" width="11.00390625" style="62" bestFit="1" customWidth="1"/>
    <col min="8" max="8" width="3.421875" style="62" bestFit="1" customWidth="1"/>
    <col min="9" max="9" width="11.00390625" style="66" bestFit="1" customWidth="1"/>
    <col min="10" max="19" width="9.8515625" style="61" hidden="1" customWidth="1"/>
    <col min="20" max="20" width="3.421875" style="66" bestFit="1" customWidth="1"/>
    <col min="21" max="21" width="5.28125" style="61" bestFit="1" customWidth="1"/>
    <col min="22" max="23" width="3.421875" style="61" bestFit="1" customWidth="1"/>
    <col min="24" max="24" width="3.421875" style="61" customWidth="1"/>
    <col min="25" max="25" width="3.421875" style="61" bestFit="1" customWidth="1"/>
    <col min="26" max="26" width="3.421875" style="61" customWidth="1"/>
    <col min="27" max="27" width="3.421875" style="61" bestFit="1" customWidth="1"/>
    <col min="28" max="28" width="5.8515625" style="61" customWidth="1"/>
    <col min="29" max="29" width="3.421875" style="61" bestFit="1" customWidth="1"/>
    <col min="30" max="30" width="19.57421875" style="61" customWidth="1"/>
    <col min="31" max="31" width="6.421875" style="61" customWidth="1"/>
    <col min="32" max="32" width="9.140625" style="61" customWidth="1"/>
    <col min="33" max="33" width="1.421875" style="61" customWidth="1"/>
    <col min="34" max="16384" width="9.00390625" style="61" customWidth="1"/>
  </cols>
  <sheetData>
    <row r="1" spans="2:20" ht="13.5">
      <c r="B1" s="61" t="s">
        <v>307</v>
      </c>
      <c r="I1" s="63"/>
      <c r="K1" s="64" t="e">
        <f>SUM(K10:K10)</f>
        <v>#REF!</v>
      </c>
      <c r="M1" s="64" t="e">
        <f aca="true" t="shared" si="0" ref="M1:R1">SUM(M10:M10)</f>
        <v>#REF!</v>
      </c>
      <c r="N1" s="64" t="e">
        <f t="shared" si="0"/>
        <v>#REF!</v>
      </c>
      <c r="O1" s="64" t="e">
        <f t="shared" si="0"/>
        <v>#REF!</v>
      </c>
      <c r="P1" s="64" t="e">
        <f t="shared" si="0"/>
        <v>#REF!</v>
      </c>
      <c r="Q1" s="64" t="e">
        <f t="shared" si="0"/>
        <v>#REF!</v>
      </c>
      <c r="R1" s="64" t="e">
        <f t="shared" si="0"/>
        <v>#REF!</v>
      </c>
      <c r="T1" s="63"/>
    </row>
    <row r="2" spans="2:32" ht="18.75">
      <c r="B2" s="310" t="s">
        <v>84</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2:32" ht="18.7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2:32" ht="33" customHeight="1">
      <c r="B4" s="311" t="s">
        <v>244</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4:33" ht="33" customHeight="1">
      <c r="D5" s="2"/>
      <c r="M5" s="67" t="s">
        <v>59</v>
      </c>
      <c r="N5" s="312">
        <v>41271</v>
      </c>
      <c r="O5" s="312"/>
      <c r="P5" s="68"/>
      <c r="Q5" s="68"/>
      <c r="R5" s="68"/>
      <c r="S5" s="67" t="s">
        <v>60</v>
      </c>
      <c r="T5" s="69"/>
      <c r="AD5" s="317">
        <f ca="1">TODAY()</f>
        <v>41522</v>
      </c>
      <c r="AE5" s="317"/>
      <c r="AF5" s="317"/>
      <c r="AG5" s="70"/>
    </row>
    <row r="6" spans="9:32" ht="33" customHeight="1">
      <c r="I6" s="61"/>
      <c r="T6" s="61"/>
      <c r="AE6" s="318" t="s">
        <v>61</v>
      </c>
      <c r="AF6" s="318"/>
    </row>
    <row r="7" spans="2:32" ht="33" customHeight="1">
      <c r="B7" s="71" t="s">
        <v>62</v>
      </c>
      <c r="C7" s="71" t="s">
        <v>63</v>
      </c>
      <c r="D7" s="71" t="s">
        <v>64</v>
      </c>
      <c r="E7" s="71" t="s">
        <v>65</v>
      </c>
      <c r="F7" s="72" t="s">
        <v>66</v>
      </c>
      <c r="G7" s="313" t="s">
        <v>67</v>
      </c>
      <c r="H7" s="314"/>
      <c r="I7" s="315" t="s">
        <v>68</v>
      </c>
      <c r="J7" s="316"/>
      <c r="K7" s="316"/>
      <c r="L7" s="316"/>
      <c r="M7" s="316"/>
      <c r="N7" s="316"/>
      <c r="O7" s="316"/>
      <c r="P7" s="316"/>
      <c r="Q7" s="316"/>
      <c r="R7" s="316"/>
      <c r="S7" s="316"/>
      <c r="T7" s="314"/>
      <c r="U7" s="315" t="s">
        <v>69</v>
      </c>
      <c r="V7" s="316"/>
      <c r="W7" s="316"/>
      <c r="X7" s="316"/>
      <c r="Y7" s="316"/>
      <c r="Z7" s="316"/>
      <c r="AA7" s="314"/>
      <c r="AB7" s="315" t="s">
        <v>70</v>
      </c>
      <c r="AC7" s="314"/>
      <c r="AD7" s="73" t="s">
        <v>71</v>
      </c>
      <c r="AE7" s="73" t="s">
        <v>72</v>
      </c>
      <c r="AF7" s="73" t="s">
        <v>73</v>
      </c>
    </row>
    <row r="8" spans="2:32" ht="33" customHeight="1">
      <c r="B8" s="74">
        <v>1</v>
      </c>
      <c r="C8" s="74"/>
      <c r="D8" s="75"/>
      <c r="E8" s="75"/>
      <c r="F8" s="76"/>
      <c r="G8" s="77"/>
      <c r="H8" s="78" t="s">
        <v>74</v>
      </c>
      <c r="I8" s="79">
        <f>IF(G8=0,"",F8*G8)</f>
      </c>
      <c r="J8" s="80">
        <v>26393200</v>
      </c>
      <c r="K8" s="81" t="e">
        <f>(J8/#REF!)*#REF!</f>
        <v>#REF!</v>
      </c>
      <c r="L8" s="81" t="e">
        <f>J8+K8</f>
        <v>#REF!</v>
      </c>
      <c r="M8" s="81" t="e">
        <f>$L8/#REF!*#REF!</f>
        <v>#REF!</v>
      </c>
      <c r="N8" s="81" t="e">
        <f>$L8/#REF!*#REF!</f>
        <v>#REF!</v>
      </c>
      <c r="O8" s="81" t="e">
        <f>$L8/#REF!*#REF!</f>
        <v>#REF!</v>
      </c>
      <c r="P8" s="81" t="e">
        <f>$L8/#REF!*#REF!</f>
        <v>#REF!</v>
      </c>
      <c r="Q8" s="81" t="e">
        <f>$L8/#REF!*#REF!</f>
        <v>#REF!</v>
      </c>
      <c r="R8" s="81" t="e">
        <f>$L8/#REF!*#REF!</f>
        <v>#REF!</v>
      </c>
      <c r="S8" s="82">
        <v>3106800</v>
      </c>
      <c r="T8" s="78" t="s">
        <v>74</v>
      </c>
      <c r="U8" s="83" t="s">
        <v>75</v>
      </c>
      <c r="V8" s="84"/>
      <c r="W8" s="84" t="s">
        <v>76</v>
      </c>
      <c r="X8" s="84"/>
      <c r="Y8" s="84" t="s">
        <v>77</v>
      </c>
      <c r="Z8" s="84"/>
      <c r="AA8" s="85" t="s">
        <v>78</v>
      </c>
      <c r="AB8" s="83"/>
      <c r="AC8" s="85" t="s">
        <v>76</v>
      </c>
      <c r="AD8" s="86"/>
      <c r="AE8" s="309" t="s">
        <v>79</v>
      </c>
      <c r="AF8" s="86"/>
    </row>
    <row r="9" spans="2:32" ht="33" customHeight="1">
      <c r="B9" s="74">
        <f>B8+1</f>
        <v>2</v>
      </c>
      <c r="C9" s="74"/>
      <c r="D9" s="75"/>
      <c r="E9" s="75"/>
      <c r="F9" s="76"/>
      <c r="G9" s="77"/>
      <c r="H9" s="78" t="s">
        <v>74</v>
      </c>
      <c r="I9" s="79">
        <f aca="true" t="shared" si="1" ref="I9:I15">IF(G9=0,"",F9*G9)</f>
      </c>
      <c r="J9" s="80">
        <v>26393200</v>
      </c>
      <c r="K9" s="81" t="e">
        <f>(J9/#REF!)*#REF!</f>
        <v>#REF!</v>
      </c>
      <c r="L9" s="81" t="e">
        <f>J9+K9</f>
        <v>#REF!</v>
      </c>
      <c r="M9" s="81" t="e">
        <f>$L9/#REF!*#REF!</f>
        <v>#REF!</v>
      </c>
      <c r="N9" s="81" t="e">
        <f>$L9/#REF!*#REF!</f>
        <v>#REF!</v>
      </c>
      <c r="O9" s="81" t="e">
        <f>$L9/#REF!*#REF!</f>
        <v>#REF!</v>
      </c>
      <c r="P9" s="81" t="e">
        <f>$L9/#REF!*#REF!</f>
        <v>#REF!</v>
      </c>
      <c r="Q9" s="81" t="e">
        <f>$L9/#REF!*#REF!</f>
        <v>#REF!</v>
      </c>
      <c r="R9" s="81" t="e">
        <f>$L9/#REF!*#REF!</f>
        <v>#REF!</v>
      </c>
      <c r="S9" s="82">
        <v>3106800</v>
      </c>
      <c r="T9" s="78" t="s">
        <v>74</v>
      </c>
      <c r="U9" s="83" t="s">
        <v>75</v>
      </c>
      <c r="V9" s="84"/>
      <c r="W9" s="84" t="s">
        <v>76</v>
      </c>
      <c r="X9" s="84"/>
      <c r="Y9" s="84" t="s">
        <v>77</v>
      </c>
      <c r="Z9" s="84"/>
      <c r="AA9" s="85" t="s">
        <v>78</v>
      </c>
      <c r="AB9" s="83"/>
      <c r="AC9" s="85" t="s">
        <v>76</v>
      </c>
      <c r="AD9" s="86"/>
      <c r="AE9" s="309"/>
      <c r="AF9" s="86"/>
    </row>
    <row r="10" spans="2:32" ht="33" customHeight="1">
      <c r="B10" s="74">
        <f aca="true" t="shared" si="2" ref="B10:B15">B9+1</f>
        <v>3</v>
      </c>
      <c r="C10" s="74"/>
      <c r="D10" s="75"/>
      <c r="E10" s="75"/>
      <c r="F10" s="76"/>
      <c r="G10" s="77"/>
      <c r="H10" s="78" t="s">
        <v>74</v>
      </c>
      <c r="I10" s="79">
        <f t="shared" si="1"/>
      </c>
      <c r="J10" s="80">
        <v>1060000</v>
      </c>
      <c r="K10" s="81" t="e">
        <f>(J10/#REF!)*#REF!</f>
        <v>#REF!</v>
      </c>
      <c r="L10" s="81" t="e">
        <f>J10+K10</f>
        <v>#REF!</v>
      </c>
      <c r="M10" s="81" t="e">
        <f>$L10/#REF!*#REF!</f>
        <v>#REF!</v>
      </c>
      <c r="N10" s="81" t="e">
        <f>$L10/#REF!*#REF!</f>
        <v>#REF!</v>
      </c>
      <c r="O10" s="81" t="e">
        <f>$L10/#REF!*#REF!</f>
        <v>#REF!</v>
      </c>
      <c r="P10" s="81" t="e">
        <f>$L10/#REF!*#REF!</f>
        <v>#REF!</v>
      </c>
      <c r="Q10" s="81" t="e">
        <f>$L10/#REF!*#REF!</f>
        <v>#REF!</v>
      </c>
      <c r="R10" s="81" t="e">
        <f>$L10/#REF!*#REF!</f>
        <v>#REF!</v>
      </c>
      <c r="S10" s="82">
        <v>3106800</v>
      </c>
      <c r="T10" s="78" t="s">
        <v>74</v>
      </c>
      <c r="U10" s="83" t="s">
        <v>75</v>
      </c>
      <c r="V10" s="84"/>
      <c r="W10" s="84" t="s">
        <v>76</v>
      </c>
      <c r="X10" s="84"/>
      <c r="Y10" s="84" t="s">
        <v>77</v>
      </c>
      <c r="Z10" s="84"/>
      <c r="AA10" s="85" t="s">
        <v>78</v>
      </c>
      <c r="AB10" s="83"/>
      <c r="AC10" s="85" t="s">
        <v>76</v>
      </c>
      <c r="AD10" s="86"/>
      <c r="AE10" s="309"/>
      <c r="AF10" s="86"/>
    </row>
    <row r="11" spans="2:32" ht="33" customHeight="1">
      <c r="B11" s="74">
        <f t="shared" si="2"/>
        <v>4</v>
      </c>
      <c r="C11" s="74"/>
      <c r="D11" s="87"/>
      <c r="E11" s="87"/>
      <c r="F11" s="88"/>
      <c r="G11" s="89"/>
      <c r="H11" s="78" t="s">
        <v>74</v>
      </c>
      <c r="I11" s="79">
        <f t="shared" si="1"/>
      </c>
      <c r="J11" s="90"/>
      <c r="K11" s="91"/>
      <c r="L11" s="91"/>
      <c r="M11" s="91"/>
      <c r="N11" s="91"/>
      <c r="O11" s="91"/>
      <c r="P11" s="91"/>
      <c r="Q11" s="91"/>
      <c r="R11" s="91"/>
      <c r="S11" s="92"/>
      <c r="T11" s="78" t="s">
        <v>74</v>
      </c>
      <c r="U11" s="83" t="s">
        <v>75</v>
      </c>
      <c r="V11" s="84"/>
      <c r="W11" s="84" t="s">
        <v>76</v>
      </c>
      <c r="X11" s="84"/>
      <c r="Y11" s="84" t="s">
        <v>77</v>
      </c>
      <c r="Z11" s="84"/>
      <c r="AA11" s="85" t="s">
        <v>78</v>
      </c>
      <c r="AB11" s="83"/>
      <c r="AC11" s="85" t="s">
        <v>76</v>
      </c>
      <c r="AD11" s="86"/>
      <c r="AE11" s="309"/>
      <c r="AF11" s="86"/>
    </row>
    <row r="12" spans="2:32" ht="33" customHeight="1">
      <c r="B12" s="74">
        <f t="shared" si="2"/>
        <v>5</v>
      </c>
      <c r="C12" s="74"/>
      <c r="D12" s="87"/>
      <c r="E12" s="87"/>
      <c r="F12" s="88"/>
      <c r="G12" s="89"/>
      <c r="H12" s="78" t="s">
        <v>74</v>
      </c>
      <c r="I12" s="79">
        <f t="shared" si="1"/>
      </c>
      <c r="J12" s="90"/>
      <c r="K12" s="91"/>
      <c r="L12" s="91"/>
      <c r="M12" s="91"/>
      <c r="N12" s="91"/>
      <c r="O12" s="91"/>
      <c r="P12" s="91"/>
      <c r="Q12" s="91"/>
      <c r="R12" s="91"/>
      <c r="S12" s="92"/>
      <c r="T12" s="78" t="s">
        <v>74</v>
      </c>
      <c r="U12" s="83" t="s">
        <v>75</v>
      </c>
      <c r="V12" s="84"/>
      <c r="W12" s="84" t="s">
        <v>76</v>
      </c>
      <c r="X12" s="84"/>
      <c r="Y12" s="84" t="s">
        <v>77</v>
      </c>
      <c r="Z12" s="84"/>
      <c r="AA12" s="85" t="s">
        <v>78</v>
      </c>
      <c r="AB12" s="83"/>
      <c r="AC12" s="85" t="s">
        <v>76</v>
      </c>
      <c r="AD12" s="86"/>
      <c r="AE12" s="309"/>
      <c r="AF12" s="86"/>
    </row>
    <row r="13" spans="2:32" ht="33" customHeight="1">
      <c r="B13" s="74">
        <f t="shared" si="2"/>
        <v>6</v>
      </c>
      <c r="C13" s="74"/>
      <c r="D13" s="93"/>
      <c r="E13" s="93"/>
      <c r="F13" s="94"/>
      <c r="G13" s="95"/>
      <c r="H13" s="78" t="s">
        <v>74</v>
      </c>
      <c r="I13" s="79">
        <f t="shared" si="1"/>
      </c>
      <c r="J13" s="96">
        <v>4200000</v>
      </c>
      <c r="K13" s="97"/>
      <c r="L13" s="97"/>
      <c r="M13" s="97"/>
      <c r="N13" s="97"/>
      <c r="O13" s="97"/>
      <c r="P13" s="97"/>
      <c r="Q13" s="97"/>
      <c r="R13" s="97"/>
      <c r="S13" s="98">
        <v>4200000</v>
      </c>
      <c r="T13" s="78" t="s">
        <v>74</v>
      </c>
      <c r="U13" s="83" t="s">
        <v>75</v>
      </c>
      <c r="V13" s="84"/>
      <c r="W13" s="84" t="s">
        <v>76</v>
      </c>
      <c r="X13" s="84"/>
      <c r="Y13" s="84" t="s">
        <v>77</v>
      </c>
      <c r="Z13" s="84"/>
      <c r="AA13" s="85" t="s">
        <v>78</v>
      </c>
      <c r="AB13" s="83"/>
      <c r="AC13" s="85" t="s">
        <v>76</v>
      </c>
      <c r="AD13" s="86"/>
      <c r="AE13" s="309"/>
      <c r="AF13" s="86"/>
    </row>
    <row r="14" spans="2:32" ht="33" customHeight="1">
      <c r="B14" s="74">
        <f t="shared" si="2"/>
        <v>7</v>
      </c>
      <c r="C14" s="74"/>
      <c r="D14" s="93"/>
      <c r="E14" s="93"/>
      <c r="F14" s="94"/>
      <c r="G14" s="95"/>
      <c r="H14" s="78" t="s">
        <v>74</v>
      </c>
      <c r="I14" s="79">
        <f t="shared" si="1"/>
      </c>
      <c r="J14" s="96">
        <v>4200000</v>
      </c>
      <c r="K14" s="97"/>
      <c r="L14" s="97"/>
      <c r="M14" s="97"/>
      <c r="N14" s="97"/>
      <c r="O14" s="97"/>
      <c r="P14" s="97"/>
      <c r="Q14" s="97"/>
      <c r="R14" s="97"/>
      <c r="S14" s="98">
        <v>4200000</v>
      </c>
      <c r="T14" s="78" t="s">
        <v>74</v>
      </c>
      <c r="U14" s="83" t="s">
        <v>75</v>
      </c>
      <c r="V14" s="84"/>
      <c r="W14" s="84" t="s">
        <v>76</v>
      </c>
      <c r="X14" s="84"/>
      <c r="Y14" s="84" t="s">
        <v>77</v>
      </c>
      <c r="Z14" s="84"/>
      <c r="AA14" s="85" t="s">
        <v>78</v>
      </c>
      <c r="AB14" s="83"/>
      <c r="AC14" s="85" t="s">
        <v>76</v>
      </c>
      <c r="AD14" s="86"/>
      <c r="AE14" s="309"/>
      <c r="AF14" s="86"/>
    </row>
    <row r="15" spans="2:32" ht="33" customHeight="1">
      <c r="B15" s="73">
        <f t="shared" si="2"/>
        <v>8</v>
      </c>
      <c r="C15" s="73"/>
      <c r="D15" s="93"/>
      <c r="E15" s="93"/>
      <c r="F15" s="94"/>
      <c r="G15" s="95"/>
      <c r="H15" s="99" t="s">
        <v>74</v>
      </c>
      <c r="I15" s="98">
        <f t="shared" si="1"/>
      </c>
      <c r="J15" s="100">
        <v>228000</v>
      </c>
      <c r="K15" s="97"/>
      <c r="L15" s="97"/>
      <c r="M15" s="97"/>
      <c r="N15" s="97"/>
      <c r="O15" s="97"/>
      <c r="P15" s="97"/>
      <c r="Q15" s="97"/>
      <c r="R15" s="97"/>
      <c r="S15" s="98">
        <v>228000</v>
      </c>
      <c r="T15" s="99" t="s">
        <v>74</v>
      </c>
      <c r="U15" s="83" t="s">
        <v>75</v>
      </c>
      <c r="V15" s="84"/>
      <c r="W15" s="84" t="s">
        <v>76</v>
      </c>
      <c r="X15" s="84"/>
      <c r="Y15" s="84" t="s">
        <v>77</v>
      </c>
      <c r="Z15" s="84"/>
      <c r="AA15" s="85" t="s">
        <v>78</v>
      </c>
      <c r="AB15" s="83"/>
      <c r="AC15" s="85" t="s">
        <v>76</v>
      </c>
      <c r="AD15" s="86"/>
      <c r="AE15" s="309"/>
      <c r="AF15" s="86"/>
    </row>
    <row r="16" spans="2:6" ht="33" customHeight="1">
      <c r="B16" s="61" t="s">
        <v>97</v>
      </c>
      <c r="C16" s="101" t="s">
        <v>80</v>
      </c>
      <c r="F16" s="102"/>
    </row>
    <row r="17" spans="3:6" ht="16.5" customHeight="1">
      <c r="C17" s="101" t="s">
        <v>245</v>
      </c>
      <c r="F17" s="102"/>
    </row>
    <row r="18" spans="3:6" ht="16.5" customHeight="1">
      <c r="C18" s="101" t="s">
        <v>246</v>
      </c>
      <c r="F18" s="102"/>
    </row>
    <row r="19" spans="3:6" ht="33" customHeight="1">
      <c r="C19" s="101" t="s">
        <v>81</v>
      </c>
      <c r="F19" s="102"/>
    </row>
    <row r="20" spans="3:6" ht="33" customHeight="1">
      <c r="C20" s="101" t="s">
        <v>82</v>
      </c>
      <c r="F20" s="102"/>
    </row>
    <row r="21" spans="3:6" ht="33" customHeight="1">
      <c r="C21" s="101" t="s">
        <v>260</v>
      </c>
      <c r="F21" s="102"/>
    </row>
    <row r="22" spans="2:6" ht="33" customHeight="1">
      <c r="B22" s="61" t="s">
        <v>83</v>
      </c>
      <c r="C22" s="101"/>
      <c r="F22" s="102"/>
    </row>
    <row r="23" spans="6:20" ht="13.5">
      <c r="F23" s="102"/>
      <c r="I23" s="63"/>
      <c r="T23" s="63"/>
    </row>
    <row r="24" spans="6:20" ht="13.5">
      <c r="F24" s="102"/>
      <c r="I24" s="63"/>
      <c r="L24" s="64"/>
      <c r="M24" s="64"/>
      <c r="N24" s="64"/>
      <c r="O24" s="64"/>
      <c r="P24" s="64"/>
      <c r="T24" s="63"/>
    </row>
    <row r="25" ht="13.5">
      <c r="F25" s="102"/>
    </row>
  </sheetData>
  <sheetProtection/>
  <mergeCells count="10">
    <mergeCell ref="AE8:AE15"/>
    <mergeCell ref="B2:AF2"/>
    <mergeCell ref="B4:AF4"/>
    <mergeCell ref="N5:O5"/>
    <mergeCell ref="G7:H7"/>
    <mergeCell ref="I7:T7"/>
    <mergeCell ref="U7:AA7"/>
    <mergeCell ref="AB7:AC7"/>
    <mergeCell ref="AD5:AF5"/>
    <mergeCell ref="AE6:AF6"/>
  </mergeCells>
  <printOptions horizontalCentered="1"/>
  <pageMargins left="0" right="0" top="0" bottom="0"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W49"/>
  <sheetViews>
    <sheetView zoomScalePageLayoutView="0" workbookViewId="0" topLeftCell="A1">
      <selection activeCell="A1" sqref="A1:W49"/>
    </sheetView>
  </sheetViews>
  <sheetFormatPr defaultColWidth="9.140625" defaultRowHeight="15"/>
  <sheetData>
    <row r="1" spans="1:23" ht="21.75" thickBot="1">
      <c r="A1" s="347" t="s">
        <v>370</v>
      </c>
      <c r="B1" s="348"/>
      <c r="C1" s="348"/>
      <c r="D1" s="348"/>
      <c r="E1" s="348"/>
      <c r="F1" s="348"/>
      <c r="G1" s="348"/>
      <c r="H1" s="348"/>
      <c r="I1" s="348"/>
      <c r="J1" s="349"/>
      <c r="K1" s="208"/>
      <c r="L1" s="350" t="s">
        <v>371</v>
      </c>
      <c r="M1" s="351"/>
      <c r="N1" s="352"/>
      <c r="O1" s="353"/>
      <c r="P1" s="353"/>
      <c r="Q1" s="353"/>
      <c r="R1" s="353"/>
      <c r="S1" s="353"/>
      <c r="T1" s="353"/>
      <c r="U1" s="353"/>
      <c r="V1" s="354"/>
      <c r="W1" s="153"/>
    </row>
    <row r="2" spans="1:23" ht="21.75" thickBot="1">
      <c r="A2" s="355" t="s">
        <v>372</v>
      </c>
      <c r="B2" s="355"/>
      <c r="C2" s="355"/>
      <c r="D2" s="7"/>
      <c r="E2" s="7"/>
      <c r="F2" s="7"/>
      <c r="G2" s="7"/>
      <c r="H2" s="7"/>
      <c r="I2" s="7"/>
      <c r="J2" s="154"/>
      <c r="L2" s="357" t="s">
        <v>373</v>
      </c>
      <c r="M2" s="353"/>
      <c r="N2" s="353"/>
      <c r="O2" s="353"/>
      <c r="P2" s="353"/>
      <c r="Q2" s="353"/>
      <c r="R2" s="353"/>
      <c r="S2" s="353"/>
      <c r="T2" s="353"/>
      <c r="U2" s="353"/>
      <c r="V2" s="354"/>
      <c r="W2" s="153"/>
    </row>
    <row r="3" spans="1:23" ht="21">
      <c r="A3" s="356"/>
      <c r="B3" s="356"/>
      <c r="C3" s="356"/>
      <c r="D3" s="154"/>
      <c r="E3" s="154"/>
      <c r="F3" s="154"/>
      <c r="G3" s="154"/>
      <c r="H3" s="154"/>
      <c r="I3" s="154"/>
      <c r="J3" s="154"/>
      <c r="K3" s="155"/>
      <c r="L3" s="156"/>
      <c r="M3" s="156"/>
      <c r="N3" s="156"/>
      <c r="O3" s="156"/>
      <c r="P3" s="156"/>
      <c r="Q3" s="156"/>
      <c r="R3" s="155"/>
      <c r="S3" s="156"/>
      <c r="T3" s="156"/>
      <c r="U3" s="156"/>
      <c r="V3" s="156"/>
      <c r="W3" s="2"/>
    </row>
    <row r="4" spans="1:23" ht="13.5">
      <c r="A4" s="330" t="s">
        <v>375</v>
      </c>
      <c r="B4" s="340"/>
      <c r="C4" s="340"/>
      <c r="D4" s="340"/>
      <c r="E4" s="340"/>
      <c r="F4" s="340"/>
      <c r="G4" s="340"/>
      <c r="H4" s="340"/>
      <c r="I4" s="340"/>
      <c r="J4" s="341" t="s">
        <v>376</v>
      </c>
      <c r="K4" s="342" t="s">
        <v>377</v>
      </c>
      <c r="L4" s="330" t="s">
        <v>378</v>
      </c>
      <c r="M4" s="330"/>
      <c r="N4" s="330"/>
      <c r="O4" s="330" t="s">
        <v>379</v>
      </c>
      <c r="P4" s="330"/>
      <c r="Q4" s="330"/>
      <c r="R4" s="330"/>
      <c r="S4" s="330"/>
      <c r="T4" s="330"/>
      <c r="U4" s="330"/>
      <c r="V4" s="157" t="s">
        <v>380</v>
      </c>
      <c r="W4" s="344" t="s">
        <v>381</v>
      </c>
    </row>
    <row r="5" spans="1:23" ht="13.5">
      <c r="A5" s="32" t="s">
        <v>384</v>
      </c>
      <c r="B5" s="158"/>
      <c r="C5" s="158"/>
      <c r="D5" s="158"/>
      <c r="E5" s="158"/>
      <c r="F5" s="158"/>
      <c r="G5" s="158"/>
      <c r="H5" s="159"/>
      <c r="I5" s="159"/>
      <c r="J5" s="330"/>
      <c r="K5" s="343"/>
      <c r="L5" s="341" t="s">
        <v>388</v>
      </c>
      <c r="M5" s="341" t="s">
        <v>389</v>
      </c>
      <c r="N5" s="341" t="s">
        <v>390</v>
      </c>
      <c r="O5" s="330" t="s">
        <v>459</v>
      </c>
      <c r="P5" s="330" t="s">
        <v>460</v>
      </c>
      <c r="Q5" s="330" t="s">
        <v>461</v>
      </c>
      <c r="R5" s="330" t="s">
        <v>462</v>
      </c>
      <c r="S5" s="330" t="s">
        <v>463</v>
      </c>
      <c r="T5" s="330" t="s">
        <v>464</v>
      </c>
      <c r="U5" s="330" t="s">
        <v>397</v>
      </c>
      <c r="V5" s="329" t="s">
        <v>397</v>
      </c>
      <c r="W5" s="345"/>
    </row>
    <row r="6" spans="1:23" ht="13.5">
      <c r="A6" s="165" t="s">
        <v>404</v>
      </c>
      <c r="B6" s="159"/>
      <c r="C6" s="159"/>
      <c r="D6" s="159"/>
      <c r="E6" s="159"/>
      <c r="F6" s="159"/>
      <c r="G6" s="159"/>
      <c r="H6" s="159"/>
      <c r="I6" s="159"/>
      <c r="J6" s="330"/>
      <c r="K6" s="343"/>
      <c r="L6" s="330"/>
      <c r="M6" s="330"/>
      <c r="N6" s="330"/>
      <c r="O6" s="330"/>
      <c r="P6" s="330"/>
      <c r="Q6" s="330"/>
      <c r="R6" s="330"/>
      <c r="S6" s="330"/>
      <c r="T6" s="330"/>
      <c r="U6" s="330"/>
      <c r="V6" s="330"/>
      <c r="W6" s="345"/>
    </row>
    <row r="7" spans="1:23" ht="13.5">
      <c r="A7" s="32" t="s">
        <v>411</v>
      </c>
      <c r="B7" s="158"/>
      <c r="C7" s="158"/>
      <c r="D7" s="158"/>
      <c r="E7" s="158"/>
      <c r="F7" s="158"/>
      <c r="G7" s="158"/>
      <c r="H7" s="158"/>
      <c r="I7" s="158"/>
      <c r="J7" s="330"/>
      <c r="K7" s="343"/>
      <c r="L7" s="330"/>
      <c r="M7" s="330"/>
      <c r="N7" s="330"/>
      <c r="O7" s="330"/>
      <c r="P7" s="330"/>
      <c r="Q7" s="330"/>
      <c r="R7" s="330"/>
      <c r="S7" s="330"/>
      <c r="T7" s="330"/>
      <c r="U7" s="330"/>
      <c r="V7" s="330"/>
      <c r="W7" s="346"/>
    </row>
    <row r="8" spans="1:23" ht="13.5">
      <c r="A8" s="331" t="s">
        <v>415</v>
      </c>
      <c r="B8" s="171"/>
      <c r="C8" s="171"/>
      <c r="D8" s="171"/>
      <c r="E8" s="171"/>
      <c r="F8" s="171"/>
      <c r="G8" s="171"/>
      <c r="H8" s="171"/>
      <c r="I8" s="171"/>
      <c r="J8" s="172"/>
      <c r="K8" s="173"/>
      <c r="L8" s="174"/>
      <c r="M8" s="174"/>
      <c r="N8" s="174"/>
      <c r="O8" s="174"/>
      <c r="P8" s="174"/>
      <c r="Q8" s="174"/>
      <c r="R8" s="174"/>
      <c r="S8" s="175"/>
      <c r="T8" s="175"/>
      <c r="U8" s="175"/>
      <c r="V8" s="174"/>
      <c r="W8" s="176"/>
    </row>
    <row r="9" spans="1:23" ht="13.5">
      <c r="A9" s="331"/>
      <c r="B9" s="177"/>
      <c r="C9" s="177"/>
      <c r="D9" s="177"/>
      <c r="E9" s="177"/>
      <c r="F9" s="177"/>
      <c r="G9" s="177"/>
      <c r="H9" s="177"/>
      <c r="I9" s="177"/>
      <c r="J9" s="178"/>
      <c r="K9" s="179"/>
      <c r="L9" s="180"/>
      <c r="M9" s="180"/>
      <c r="N9" s="180"/>
      <c r="O9" s="180"/>
      <c r="P9" s="180"/>
      <c r="Q9" s="180"/>
      <c r="R9" s="180"/>
      <c r="S9" s="181"/>
      <c r="T9" s="181"/>
      <c r="U9" s="181"/>
      <c r="V9" s="180"/>
      <c r="W9" s="176"/>
    </row>
    <row r="10" spans="1:23" ht="13.5">
      <c r="A10" s="331"/>
      <c r="B10" s="177"/>
      <c r="C10" s="177"/>
      <c r="D10" s="177"/>
      <c r="E10" s="177"/>
      <c r="F10" s="177"/>
      <c r="G10" s="177"/>
      <c r="H10" s="177"/>
      <c r="I10" s="177"/>
      <c r="J10" s="182"/>
      <c r="K10" s="183"/>
      <c r="L10" s="184"/>
      <c r="M10" s="184"/>
      <c r="N10" s="184"/>
      <c r="O10" s="184"/>
      <c r="P10" s="184"/>
      <c r="Q10" s="184"/>
      <c r="R10" s="184"/>
      <c r="S10" s="181"/>
      <c r="T10" s="181"/>
      <c r="U10" s="181"/>
      <c r="V10" s="184"/>
      <c r="W10" s="176"/>
    </row>
    <row r="11" spans="1:23" ht="13.5">
      <c r="A11" s="331"/>
      <c r="B11" s="177"/>
      <c r="C11" s="177"/>
      <c r="D11" s="177"/>
      <c r="E11" s="177"/>
      <c r="F11" s="177"/>
      <c r="G11" s="177"/>
      <c r="H11" s="177"/>
      <c r="I11" s="177"/>
      <c r="J11" s="182"/>
      <c r="K11" s="185"/>
      <c r="L11" s="186"/>
      <c r="M11" s="186"/>
      <c r="N11" s="186"/>
      <c r="O11" s="187"/>
      <c r="P11" s="187"/>
      <c r="Q11" s="187"/>
      <c r="R11" s="187"/>
      <c r="S11" s="187"/>
      <c r="T11" s="187"/>
      <c r="U11" s="187"/>
      <c r="V11" s="187"/>
      <c r="W11" s="176"/>
    </row>
    <row r="12" spans="1:23" ht="13.5">
      <c r="A12" s="331"/>
      <c r="B12" s="177"/>
      <c r="C12" s="177"/>
      <c r="D12" s="177"/>
      <c r="E12" s="177"/>
      <c r="F12" s="177"/>
      <c r="G12" s="177"/>
      <c r="H12" s="177"/>
      <c r="I12" s="177"/>
      <c r="J12" s="178"/>
      <c r="K12" s="188"/>
      <c r="L12" s="181"/>
      <c r="M12" s="181"/>
      <c r="N12" s="181"/>
      <c r="O12" s="189"/>
      <c r="P12" s="189"/>
      <c r="Q12" s="189"/>
      <c r="R12" s="189"/>
      <c r="S12" s="189"/>
      <c r="T12" s="189"/>
      <c r="U12" s="189"/>
      <c r="V12" s="189"/>
      <c r="W12" s="176"/>
    </row>
    <row r="13" spans="1:23" ht="13.5">
      <c r="A13" s="331"/>
      <c r="B13" s="177"/>
      <c r="C13" s="177"/>
      <c r="D13" s="177"/>
      <c r="E13" s="177"/>
      <c r="F13" s="177"/>
      <c r="G13" s="177"/>
      <c r="H13" s="177"/>
      <c r="I13" s="177"/>
      <c r="J13" s="178"/>
      <c r="K13" s="191"/>
      <c r="L13" s="181"/>
      <c r="M13" s="181"/>
      <c r="N13" s="181"/>
      <c r="O13" s="189"/>
      <c r="P13" s="189"/>
      <c r="Q13" s="189"/>
      <c r="R13" s="189"/>
      <c r="S13" s="189"/>
      <c r="T13" s="189"/>
      <c r="U13" s="189"/>
      <c r="V13" s="189"/>
      <c r="W13" s="176"/>
    </row>
    <row r="14" spans="1:23" ht="13.5">
      <c r="A14" s="331"/>
      <c r="B14" s="177"/>
      <c r="C14" s="177"/>
      <c r="D14" s="177"/>
      <c r="E14" s="177"/>
      <c r="F14" s="177"/>
      <c r="G14" s="177"/>
      <c r="H14" s="177"/>
      <c r="I14" s="177"/>
      <c r="J14" s="178"/>
      <c r="K14" s="191"/>
      <c r="L14" s="181"/>
      <c r="M14" s="181"/>
      <c r="N14" s="181"/>
      <c r="O14" s="189"/>
      <c r="P14" s="189"/>
      <c r="Q14" s="189"/>
      <c r="R14" s="189"/>
      <c r="S14" s="189"/>
      <c r="T14" s="189"/>
      <c r="U14" s="189"/>
      <c r="V14" s="189"/>
      <c r="W14" s="176"/>
    </row>
    <row r="15" spans="1:23" ht="13.5">
      <c r="A15" s="331"/>
      <c r="B15" s="177"/>
      <c r="C15" s="177"/>
      <c r="D15" s="177"/>
      <c r="E15" s="177"/>
      <c r="F15" s="177"/>
      <c r="G15" s="177"/>
      <c r="H15" s="177"/>
      <c r="I15" s="177"/>
      <c r="J15" s="178"/>
      <c r="K15" s="191"/>
      <c r="L15" s="181"/>
      <c r="M15" s="181"/>
      <c r="N15" s="181"/>
      <c r="O15" s="189"/>
      <c r="P15" s="189"/>
      <c r="Q15" s="189"/>
      <c r="R15" s="189"/>
      <c r="S15" s="189"/>
      <c r="T15" s="189"/>
      <c r="U15" s="189"/>
      <c r="V15" s="189"/>
      <c r="W15" s="176"/>
    </row>
    <row r="16" spans="1:23" ht="13.5">
      <c r="A16" s="331"/>
      <c r="B16" s="177"/>
      <c r="C16" s="177"/>
      <c r="D16" s="177"/>
      <c r="E16" s="177"/>
      <c r="F16" s="177"/>
      <c r="G16" s="177"/>
      <c r="H16" s="177"/>
      <c r="I16" s="177"/>
      <c r="J16" s="178"/>
      <c r="K16" s="191"/>
      <c r="L16" s="181"/>
      <c r="M16" s="181"/>
      <c r="N16" s="181"/>
      <c r="O16" s="189"/>
      <c r="P16" s="189"/>
      <c r="Q16" s="189"/>
      <c r="R16" s="189"/>
      <c r="S16" s="189"/>
      <c r="T16" s="189"/>
      <c r="U16" s="189"/>
      <c r="V16" s="189"/>
      <c r="W16" s="176"/>
    </row>
    <row r="17" spans="1:23" ht="13.5">
      <c r="A17" s="331"/>
      <c r="B17" s="177"/>
      <c r="C17" s="177"/>
      <c r="D17" s="177"/>
      <c r="E17" s="177"/>
      <c r="F17" s="177"/>
      <c r="G17" s="177"/>
      <c r="H17" s="177"/>
      <c r="I17" s="177"/>
      <c r="J17" s="178"/>
      <c r="K17" s="191"/>
      <c r="L17" s="181"/>
      <c r="M17" s="181"/>
      <c r="N17" s="181"/>
      <c r="O17" s="189"/>
      <c r="P17" s="189"/>
      <c r="Q17" s="189"/>
      <c r="R17" s="189"/>
      <c r="S17" s="189"/>
      <c r="T17" s="189"/>
      <c r="U17" s="189"/>
      <c r="V17" s="189"/>
      <c r="W17" s="176"/>
    </row>
    <row r="18" spans="1:23" ht="13.5">
      <c r="A18" s="331"/>
      <c r="B18" s="177"/>
      <c r="C18" s="177"/>
      <c r="D18" s="177"/>
      <c r="E18" s="177"/>
      <c r="F18" s="177"/>
      <c r="G18" s="177"/>
      <c r="H18" s="177"/>
      <c r="I18" s="177"/>
      <c r="J18" s="178"/>
      <c r="K18" s="191"/>
      <c r="L18" s="181"/>
      <c r="M18" s="181"/>
      <c r="N18" s="181"/>
      <c r="O18" s="189"/>
      <c r="P18" s="189"/>
      <c r="Q18" s="189"/>
      <c r="R18" s="189"/>
      <c r="S18" s="189"/>
      <c r="T18" s="189"/>
      <c r="U18" s="189"/>
      <c r="V18" s="189"/>
      <c r="W18" s="176"/>
    </row>
    <row r="19" spans="1:23" ht="13.5">
      <c r="A19" s="331"/>
      <c r="B19" s="177"/>
      <c r="C19" s="177"/>
      <c r="D19" s="177"/>
      <c r="E19" s="177"/>
      <c r="F19" s="177"/>
      <c r="G19" s="177"/>
      <c r="H19" s="177"/>
      <c r="I19" s="177"/>
      <c r="J19" s="178"/>
      <c r="K19" s="191"/>
      <c r="L19" s="181"/>
      <c r="M19" s="181"/>
      <c r="N19" s="181"/>
      <c r="O19" s="189"/>
      <c r="P19" s="189"/>
      <c r="Q19" s="189"/>
      <c r="R19" s="189"/>
      <c r="S19" s="189"/>
      <c r="T19" s="189"/>
      <c r="U19" s="189"/>
      <c r="V19" s="189"/>
      <c r="W19" s="176"/>
    </row>
    <row r="20" spans="1:23" ht="13.5">
      <c r="A20" s="331"/>
      <c r="B20" s="177"/>
      <c r="C20" s="177"/>
      <c r="D20" s="177"/>
      <c r="E20" s="177"/>
      <c r="F20" s="177"/>
      <c r="G20" s="177"/>
      <c r="H20" s="177"/>
      <c r="I20" s="177"/>
      <c r="J20" s="178"/>
      <c r="K20" s="191"/>
      <c r="L20" s="181"/>
      <c r="M20" s="181"/>
      <c r="N20" s="181"/>
      <c r="O20" s="180"/>
      <c r="P20" s="180"/>
      <c r="Q20" s="180"/>
      <c r="R20" s="180"/>
      <c r="S20" s="181"/>
      <c r="T20" s="181"/>
      <c r="U20" s="181"/>
      <c r="V20" s="181"/>
      <c r="W20" s="176"/>
    </row>
    <row r="21" spans="1:23" ht="13.5">
      <c r="A21" s="331"/>
      <c r="B21" s="177"/>
      <c r="C21" s="177"/>
      <c r="D21" s="177"/>
      <c r="E21" s="177"/>
      <c r="F21" s="177"/>
      <c r="G21" s="177"/>
      <c r="H21" s="177"/>
      <c r="I21" s="177"/>
      <c r="J21" s="178"/>
      <c r="K21" s="191"/>
      <c r="L21" s="181"/>
      <c r="M21" s="181"/>
      <c r="N21" s="181"/>
      <c r="O21" s="189"/>
      <c r="P21" s="189"/>
      <c r="Q21" s="189"/>
      <c r="R21" s="189"/>
      <c r="S21" s="189"/>
      <c r="T21" s="189"/>
      <c r="U21" s="189"/>
      <c r="V21" s="181"/>
      <c r="W21" s="176"/>
    </row>
    <row r="22" spans="1:23" ht="13.5">
      <c r="A22" s="331"/>
      <c r="B22" s="177"/>
      <c r="C22" s="177"/>
      <c r="D22" s="177"/>
      <c r="E22" s="177"/>
      <c r="F22" s="177"/>
      <c r="G22" s="177"/>
      <c r="H22" s="177"/>
      <c r="I22" s="177"/>
      <c r="J22" s="178"/>
      <c r="K22" s="191"/>
      <c r="L22" s="181"/>
      <c r="M22" s="181"/>
      <c r="N22" s="181"/>
      <c r="O22" s="180"/>
      <c r="P22" s="180"/>
      <c r="Q22" s="180"/>
      <c r="R22" s="180"/>
      <c r="S22" s="181"/>
      <c r="T22" s="181"/>
      <c r="U22" s="181"/>
      <c r="V22" s="181"/>
      <c r="W22" s="176"/>
    </row>
    <row r="23" spans="1:23" ht="13.5">
      <c r="A23" s="331"/>
      <c r="B23" s="177"/>
      <c r="C23" s="177"/>
      <c r="D23" s="177"/>
      <c r="E23" s="177"/>
      <c r="F23" s="177"/>
      <c r="G23" s="177"/>
      <c r="H23" s="177"/>
      <c r="I23" s="177"/>
      <c r="J23" s="178"/>
      <c r="K23" s="191"/>
      <c r="L23" s="181"/>
      <c r="M23" s="181"/>
      <c r="N23" s="181"/>
      <c r="O23" s="189"/>
      <c r="P23" s="189"/>
      <c r="Q23" s="189"/>
      <c r="R23" s="189"/>
      <c r="S23" s="189"/>
      <c r="T23" s="189"/>
      <c r="U23" s="189"/>
      <c r="V23" s="181"/>
      <c r="W23" s="176"/>
    </row>
    <row r="24" spans="1:23" ht="13.5">
      <c r="A24" s="331"/>
      <c r="B24" s="177"/>
      <c r="C24" s="177"/>
      <c r="D24" s="177"/>
      <c r="E24" s="177"/>
      <c r="F24" s="177"/>
      <c r="G24" s="177"/>
      <c r="H24" s="177"/>
      <c r="I24" s="177"/>
      <c r="J24" s="178"/>
      <c r="K24" s="191"/>
      <c r="L24" s="181"/>
      <c r="M24" s="181"/>
      <c r="N24" s="181"/>
      <c r="O24" s="180"/>
      <c r="P24" s="180"/>
      <c r="Q24" s="180"/>
      <c r="R24" s="180"/>
      <c r="S24" s="181"/>
      <c r="T24" s="181"/>
      <c r="U24" s="181"/>
      <c r="V24" s="181"/>
      <c r="W24" s="176"/>
    </row>
    <row r="25" spans="1:23" ht="13.5">
      <c r="A25" s="331"/>
      <c r="B25" s="177"/>
      <c r="C25" s="177"/>
      <c r="D25" s="177"/>
      <c r="E25" s="177"/>
      <c r="F25" s="177"/>
      <c r="G25" s="177"/>
      <c r="H25" s="177"/>
      <c r="I25" s="177"/>
      <c r="J25" s="178"/>
      <c r="K25" s="191"/>
      <c r="L25" s="181"/>
      <c r="M25" s="181"/>
      <c r="N25" s="181"/>
      <c r="O25" s="189"/>
      <c r="P25" s="189"/>
      <c r="Q25" s="189"/>
      <c r="R25" s="189"/>
      <c r="S25" s="189"/>
      <c r="T25" s="189"/>
      <c r="U25" s="189"/>
      <c r="V25" s="181"/>
      <c r="W25" s="176"/>
    </row>
    <row r="26" spans="1:23" ht="13.5">
      <c r="A26" s="331"/>
      <c r="B26" s="177"/>
      <c r="C26" s="177"/>
      <c r="D26" s="177"/>
      <c r="E26" s="177"/>
      <c r="F26" s="177"/>
      <c r="G26" s="177"/>
      <c r="H26" s="177"/>
      <c r="I26" s="177"/>
      <c r="J26" s="178"/>
      <c r="K26" s="191"/>
      <c r="L26" s="181"/>
      <c r="M26" s="181"/>
      <c r="N26" s="181"/>
      <c r="O26" s="180"/>
      <c r="P26" s="180"/>
      <c r="Q26" s="180"/>
      <c r="R26" s="180"/>
      <c r="S26" s="181"/>
      <c r="T26" s="181"/>
      <c r="U26" s="181"/>
      <c r="V26" s="181"/>
      <c r="W26" s="176"/>
    </row>
    <row r="27" spans="1:23" ht="13.5">
      <c r="A27" s="331"/>
      <c r="B27" s="177"/>
      <c r="C27" s="177"/>
      <c r="D27" s="177"/>
      <c r="E27" s="177"/>
      <c r="F27" s="177"/>
      <c r="G27" s="177"/>
      <c r="H27" s="177"/>
      <c r="I27" s="177"/>
      <c r="J27" s="178"/>
      <c r="K27" s="191"/>
      <c r="L27" s="181"/>
      <c r="M27" s="181"/>
      <c r="N27" s="181"/>
      <c r="O27" s="180"/>
      <c r="P27" s="180"/>
      <c r="Q27" s="180"/>
      <c r="R27" s="180"/>
      <c r="S27" s="181"/>
      <c r="T27" s="181"/>
      <c r="U27" s="181"/>
      <c r="V27" s="181"/>
      <c r="W27" s="176"/>
    </row>
    <row r="28" spans="1:23" ht="13.5">
      <c r="A28" s="331"/>
      <c r="B28" s="177"/>
      <c r="C28" s="177"/>
      <c r="D28" s="177"/>
      <c r="E28" s="177"/>
      <c r="F28" s="177"/>
      <c r="G28" s="177"/>
      <c r="H28" s="177"/>
      <c r="I28" s="177"/>
      <c r="J28" s="178"/>
      <c r="K28" s="191"/>
      <c r="L28" s="181"/>
      <c r="M28" s="181"/>
      <c r="N28" s="181"/>
      <c r="O28" s="189"/>
      <c r="P28" s="189"/>
      <c r="Q28" s="189"/>
      <c r="R28" s="189"/>
      <c r="S28" s="189"/>
      <c r="T28" s="189"/>
      <c r="U28" s="189"/>
      <c r="V28" s="181"/>
      <c r="W28" s="176"/>
    </row>
    <row r="29" spans="1:23" ht="13.5">
      <c r="A29" s="331"/>
      <c r="B29" s="177"/>
      <c r="C29" s="177"/>
      <c r="D29" s="177"/>
      <c r="E29" s="177"/>
      <c r="F29" s="177"/>
      <c r="G29" s="177"/>
      <c r="H29" s="177"/>
      <c r="I29" s="177"/>
      <c r="J29" s="178"/>
      <c r="K29" s="191"/>
      <c r="L29" s="181"/>
      <c r="M29" s="181"/>
      <c r="N29" s="181"/>
      <c r="O29" s="189"/>
      <c r="P29" s="189"/>
      <c r="Q29" s="189"/>
      <c r="R29" s="189"/>
      <c r="S29" s="189"/>
      <c r="T29" s="189"/>
      <c r="U29" s="189"/>
      <c r="V29" s="181"/>
      <c r="W29" s="176"/>
    </row>
    <row r="30" spans="1:23" ht="13.5">
      <c r="A30" s="331"/>
      <c r="B30" s="177"/>
      <c r="C30" s="177"/>
      <c r="D30" s="177"/>
      <c r="E30" s="177"/>
      <c r="F30" s="177"/>
      <c r="G30" s="177"/>
      <c r="H30" s="177"/>
      <c r="I30" s="177"/>
      <c r="J30" s="178"/>
      <c r="K30" s="191"/>
      <c r="L30" s="181"/>
      <c r="M30" s="181"/>
      <c r="N30" s="181"/>
      <c r="O30" s="189"/>
      <c r="P30" s="189"/>
      <c r="Q30" s="189"/>
      <c r="R30" s="189"/>
      <c r="S30" s="189"/>
      <c r="T30" s="189"/>
      <c r="U30" s="189"/>
      <c r="V30" s="181"/>
      <c r="W30" s="176"/>
    </row>
    <row r="31" spans="1:23" ht="13.5">
      <c r="A31" s="331"/>
      <c r="B31" s="177"/>
      <c r="C31" s="177"/>
      <c r="D31" s="177"/>
      <c r="E31" s="177"/>
      <c r="F31" s="177"/>
      <c r="G31" s="177"/>
      <c r="H31" s="177"/>
      <c r="I31" s="177"/>
      <c r="J31" s="178"/>
      <c r="K31" s="191"/>
      <c r="L31" s="181"/>
      <c r="M31" s="181"/>
      <c r="N31" s="181"/>
      <c r="O31" s="189"/>
      <c r="P31" s="189"/>
      <c r="Q31" s="189"/>
      <c r="R31" s="189"/>
      <c r="S31" s="189"/>
      <c r="T31" s="189"/>
      <c r="U31" s="189"/>
      <c r="V31" s="181"/>
      <c r="W31" s="176"/>
    </row>
    <row r="32" spans="1:23" ht="13.5">
      <c r="A32" s="331"/>
      <c r="B32" s="177"/>
      <c r="C32" s="177"/>
      <c r="D32" s="177"/>
      <c r="E32" s="177"/>
      <c r="F32" s="177"/>
      <c r="G32" s="177"/>
      <c r="H32" s="177"/>
      <c r="I32" s="177"/>
      <c r="J32" s="178"/>
      <c r="K32" s="191"/>
      <c r="L32" s="181"/>
      <c r="M32" s="181"/>
      <c r="N32" s="181"/>
      <c r="O32" s="189"/>
      <c r="P32" s="189"/>
      <c r="Q32" s="189"/>
      <c r="R32" s="189"/>
      <c r="S32" s="189"/>
      <c r="T32" s="189"/>
      <c r="U32" s="189"/>
      <c r="V32" s="181"/>
      <c r="W32" s="176"/>
    </row>
    <row r="33" spans="1:23" ht="13.5">
      <c r="A33" s="331"/>
      <c r="B33" s="177"/>
      <c r="C33" s="177"/>
      <c r="D33" s="177"/>
      <c r="E33" s="177"/>
      <c r="F33" s="177"/>
      <c r="G33" s="177"/>
      <c r="H33" s="177"/>
      <c r="I33" s="177"/>
      <c r="J33" s="178"/>
      <c r="K33" s="191"/>
      <c r="L33" s="181"/>
      <c r="M33" s="181"/>
      <c r="N33" s="181"/>
      <c r="O33" s="189"/>
      <c r="P33" s="189"/>
      <c r="Q33" s="189"/>
      <c r="R33" s="189"/>
      <c r="S33" s="189"/>
      <c r="T33" s="189"/>
      <c r="U33" s="189"/>
      <c r="V33" s="181"/>
      <c r="W33" s="176"/>
    </row>
    <row r="34" spans="1:23" ht="13.5">
      <c r="A34" s="331"/>
      <c r="B34" s="177"/>
      <c r="C34" s="177"/>
      <c r="D34" s="177"/>
      <c r="E34" s="177"/>
      <c r="F34" s="177"/>
      <c r="G34" s="177"/>
      <c r="H34" s="177"/>
      <c r="I34" s="177"/>
      <c r="J34" s="178"/>
      <c r="K34" s="191"/>
      <c r="L34" s="181"/>
      <c r="M34" s="181"/>
      <c r="N34" s="181"/>
      <c r="O34" s="189"/>
      <c r="P34" s="189"/>
      <c r="Q34" s="189"/>
      <c r="R34" s="189"/>
      <c r="S34" s="189"/>
      <c r="T34" s="189"/>
      <c r="U34" s="189"/>
      <c r="V34" s="181"/>
      <c r="W34" s="176"/>
    </row>
    <row r="35" spans="1:23" ht="13.5">
      <c r="A35" s="331"/>
      <c r="B35" s="177"/>
      <c r="C35" s="177"/>
      <c r="D35" s="177"/>
      <c r="E35" s="177"/>
      <c r="F35" s="177"/>
      <c r="G35" s="177"/>
      <c r="H35" s="177"/>
      <c r="I35" s="177"/>
      <c r="J35" s="178"/>
      <c r="K35" s="191"/>
      <c r="L35" s="181"/>
      <c r="M35" s="181"/>
      <c r="N35" s="181"/>
      <c r="O35" s="189"/>
      <c r="P35" s="189"/>
      <c r="Q35" s="189"/>
      <c r="R35" s="189"/>
      <c r="S35" s="189"/>
      <c r="T35" s="189"/>
      <c r="U35" s="189"/>
      <c r="V35" s="181"/>
      <c r="W35" s="176"/>
    </row>
    <row r="36" spans="1:23" ht="13.5">
      <c r="A36" s="331"/>
      <c r="B36" s="177"/>
      <c r="C36" s="177"/>
      <c r="D36" s="177"/>
      <c r="E36" s="177"/>
      <c r="F36" s="177"/>
      <c r="G36" s="177"/>
      <c r="H36" s="177"/>
      <c r="I36" s="177"/>
      <c r="J36" s="178"/>
      <c r="K36" s="191"/>
      <c r="L36" s="181"/>
      <c r="M36" s="181"/>
      <c r="N36" s="181"/>
      <c r="O36" s="189"/>
      <c r="P36" s="189"/>
      <c r="Q36" s="189"/>
      <c r="R36" s="189"/>
      <c r="S36" s="189"/>
      <c r="T36" s="189"/>
      <c r="U36" s="189"/>
      <c r="V36" s="181"/>
      <c r="W36" s="176"/>
    </row>
    <row r="37" spans="1:23" ht="13.5">
      <c r="A37" s="331"/>
      <c r="B37" s="177"/>
      <c r="C37" s="177"/>
      <c r="D37" s="177"/>
      <c r="E37" s="177"/>
      <c r="F37" s="177"/>
      <c r="G37" s="177"/>
      <c r="H37" s="177"/>
      <c r="I37" s="177"/>
      <c r="J37" s="199"/>
      <c r="K37" s="200"/>
      <c r="L37" s="201"/>
      <c r="M37" s="201"/>
      <c r="N37" s="201"/>
      <c r="O37" s="202"/>
      <c r="P37" s="202"/>
      <c r="Q37" s="202"/>
      <c r="R37" s="202"/>
      <c r="S37" s="202"/>
      <c r="T37" s="202"/>
      <c r="U37" s="202"/>
      <c r="V37" s="201"/>
      <c r="W37" s="176"/>
    </row>
    <row r="38" spans="1:23" ht="13.5">
      <c r="A38" s="2"/>
      <c r="B38" s="151"/>
      <c r="C38" s="151"/>
      <c r="D38" s="151"/>
      <c r="E38" s="151"/>
      <c r="F38" s="151"/>
      <c r="G38" s="151"/>
      <c r="H38" s="151"/>
      <c r="I38" s="151"/>
      <c r="J38" s="151"/>
      <c r="K38" s="203"/>
      <c r="L38" s="2"/>
      <c r="M38" s="2"/>
      <c r="N38" s="2"/>
      <c r="O38" s="2"/>
      <c r="P38" s="2"/>
      <c r="Q38" s="2"/>
      <c r="R38" s="2"/>
      <c r="S38" s="2"/>
      <c r="T38" s="2"/>
      <c r="U38" s="2"/>
      <c r="V38" s="2"/>
      <c r="W38" s="2"/>
    </row>
    <row r="39" spans="1:23" ht="14.25" thickBot="1">
      <c r="A39" s="2" t="s">
        <v>437</v>
      </c>
      <c r="B39" s="151"/>
      <c r="C39" s="151"/>
      <c r="D39" s="151"/>
      <c r="E39" s="151"/>
      <c r="F39" s="151"/>
      <c r="G39" s="151"/>
      <c r="H39" s="151"/>
      <c r="I39" s="151"/>
      <c r="J39" s="151"/>
      <c r="K39" s="203"/>
      <c r="L39" s="2"/>
      <c r="M39" s="2"/>
      <c r="N39" s="2"/>
      <c r="O39" s="2"/>
      <c r="P39" s="2"/>
      <c r="Q39" s="2"/>
      <c r="R39" s="2"/>
      <c r="S39" s="2"/>
      <c r="T39" s="2"/>
      <c r="U39" s="2"/>
      <c r="V39" s="2"/>
      <c r="W39" s="2"/>
    </row>
    <row r="40" spans="1:23" ht="15" thickBot="1">
      <c r="A40" s="2" t="s">
        <v>438</v>
      </c>
      <c r="B40" s="151"/>
      <c r="C40" s="151"/>
      <c r="D40" s="151"/>
      <c r="E40" s="151"/>
      <c r="F40" s="151"/>
      <c r="G40" s="151"/>
      <c r="H40" s="151"/>
      <c r="I40" s="151"/>
      <c r="J40" s="151"/>
      <c r="K40" s="203"/>
      <c r="L40" s="2"/>
      <c r="M40" s="332" t="s">
        <v>439</v>
      </c>
      <c r="N40" s="333"/>
      <c r="O40" s="336"/>
      <c r="P40" s="336"/>
      <c r="Q40" s="337"/>
      <c r="R40" s="142"/>
      <c r="S40" s="142"/>
      <c r="T40" s="142"/>
      <c r="U40" s="142"/>
      <c r="V40" s="2"/>
      <c r="W40" s="2"/>
    </row>
    <row r="41" spans="1:23" ht="15" thickBot="1">
      <c r="A41" s="204" t="s">
        <v>465</v>
      </c>
      <c r="B41" s="152" t="s">
        <v>441</v>
      </c>
      <c r="C41" s="205"/>
      <c r="D41" s="150" t="s">
        <v>442</v>
      </c>
      <c r="E41" s="151"/>
      <c r="F41" s="40"/>
      <c r="G41" s="151"/>
      <c r="H41" s="151"/>
      <c r="I41" s="151"/>
      <c r="J41" s="151"/>
      <c r="K41" s="203"/>
      <c r="L41" s="2"/>
      <c r="M41" s="334"/>
      <c r="N41" s="335"/>
      <c r="O41" s="338"/>
      <c r="P41" s="338"/>
      <c r="Q41" s="339"/>
      <c r="R41" s="142"/>
      <c r="S41" s="142"/>
      <c r="T41" s="142"/>
      <c r="U41" s="142"/>
      <c r="V41" s="2"/>
      <c r="W41" s="2"/>
    </row>
    <row r="42" spans="1:23" ht="15" thickBot="1">
      <c r="A42" s="204" t="s">
        <v>466</v>
      </c>
      <c r="B42" s="40" t="s">
        <v>444</v>
      </c>
      <c r="C42" s="205"/>
      <c r="D42" s="150" t="s">
        <v>442</v>
      </c>
      <c r="E42" s="151"/>
      <c r="F42" s="40"/>
      <c r="G42" s="151"/>
      <c r="H42" s="151"/>
      <c r="I42" s="151"/>
      <c r="J42" s="151"/>
      <c r="K42" s="203"/>
      <c r="L42" s="2"/>
      <c r="M42" s="2"/>
      <c r="N42" s="2"/>
      <c r="O42" s="142"/>
      <c r="P42" s="142"/>
      <c r="Q42" s="142"/>
      <c r="R42" s="142"/>
      <c r="S42" s="142"/>
      <c r="T42" s="142"/>
      <c r="U42" s="142"/>
      <c r="V42" s="2"/>
      <c r="W42" s="2"/>
    </row>
    <row r="43" spans="1:23" ht="13.5">
      <c r="A43" s="204" t="s">
        <v>467</v>
      </c>
      <c r="B43" s="150" t="s">
        <v>446</v>
      </c>
      <c r="C43" s="151"/>
      <c r="D43" s="151"/>
      <c r="E43" s="151"/>
      <c r="F43" s="151"/>
      <c r="G43" s="151"/>
      <c r="H43" s="151"/>
      <c r="I43" s="151"/>
      <c r="J43" s="151"/>
      <c r="K43" s="203"/>
      <c r="L43" s="2"/>
      <c r="M43" s="233" t="s">
        <v>447</v>
      </c>
      <c r="N43" s="321"/>
      <c r="O43" s="323"/>
      <c r="P43" s="324"/>
      <c r="Q43" s="324"/>
      <c r="R43" s="324"/>
      <c r="S43" s="324"/>
      <c r="T43" s="324"/>
      <c r="U43" s="324"/>
      <c r="V43" s="327" t="s">
        <v>468</v>
      </c>
      <c r="W43" s="2"/>
    </row>
    <row r="44" spans="1:23" ht="14.25" thickBot="1">
      <c r="A44" s="150" t="s">
        <v>450</v>
      </c>
      <c r="B44" s="151"/>
      <c r="C44" s="151"/>
      <c r="D44" s="151"/>
      <c r="E44" s="151"/>
      <c r="F44" s="151"/>
      <c r="G44" s="151"/>
      <c r="H44" s="151"/>
      <c r="I44" s="151"/>
      <c r="J44" s="151"/>
      <c r="K44" s="203"/>
      <c r="L44" s="2"/>
      <c r="M44" s="235"/>
      <c r="N44" s="322"/>
      <c r="O44" s="325"/>
      <c r="P44" s="326"/>
      <c r="Q44" s="326"/>
      <c r="R44" s="326"/>
      <c r="S44" s="326"/>
      <c r="T44" s="326"/>
      <c r="U44" s="326"/>
      <c r="V44" s="328"/>
      <c r="W44" s="2"/>
    </row>
    <row r="45" spans="1:23" ht="15" thickBot="1">
      <c r="A45" s="2" t="s">
        <v>451</v>
      </c>
      <c r="B45" s="151"/>
      <c r="C45" s="151"/>
      <c r="D45" s="151"/>
      <c r="E45" s="151"/>
      <c r="F45" s="151"/>
      <c r="G45" s="151"/>
      <c r="H45" s="151"/>
      <c r="I45" s="151"/>
      <c r="J45" s="151"/>
      <c r="K45" s="203"/>
      <c r="L45" s="2"/>
      <c r="M45" s="2"/>
      <c r="N45" s="2"/>
      <c r="O45" s="142"/>
      <c r="P45" s="142"/>
      <c r="Q45" s="142"/>
      <c r="R45" s="142"/>
      <c r="S45" s="142"/>
      <c r="T45" s="142"/>
      <c r="U45" s="142"/>
      <c r="V45" s="2"/>
      <c r="W45" s="2"/>
    </row>
    <row r="46" spans="1:23" ht="13.5">
      <c r="A46" s="2"/>
      <c r="B46" s="206"/>
      <c r="C46" s="319" t="s">
        <v>452</v>
      </c>
      <c r="D46" s="320"/>
      <c r="E46" s="320"/>
      <c r="F46" s="207"/>
      <c r="G46" s="150" t="s">
        <v>453</v>
      </c>
      <c r="H46" s="151"/>
      <c r="I46" s="151"/>
      <c r="J46" s="151"/>
      <c r="K46" s="203"/>
      <c r="L46" s="2"/>
      <c r="M46" s="233" t="s">
        <v>454</v>
      </c>
      <c r="N46" s="321"/>
      <c r="O46" s="323"/>
      <c r="P46" s="324"/>
      <c r="Q46" s="324"/>
      <c r="R46" s="324"/>
      <c r="S46" s="324"/>
      <c r="T46" s="324"/>
      <c r="U46" s="324"/>
      <c r="V46" s="327" t="s">
        <v>468</v>
      </c>
      <c r="W46" s="2"/>
    </row>
    <row r="47" spans="1:23" ht="14.25" thickBot="1">
      <c r="A47" s="2" t="s">
        <v>456</v>
      </c>
      <c r="B47" s="151"/>
      <c r="C47" s="151"/>
      <c r="D47" s="151"/>
      <c r="E47" s="151"/>
      <c r="F47" s="151"/>
      <c r="G47" s="151"/>
      <c r="H47" s="151"/>
      <c r="I47" s="151"/>
      <c r="J47" s="151"/>
      <c r="K47" s="203"/>
      <c r="L47" s="2"/>
      <c r="M47" s="235"/>
      <c r="N47" s="322"/>
      <c r="O47" s="325"/>
      <c r="P47" s="326"/>
      <c r="Q47" s="326"/>
      <c r="R47" s="326"/>
      <c r="S47" s="326"/>
      <c r="T47" s="326"/>
      <c r="U47" s="326"/>
      <c r="V47" s="328"/>
      <c r="W47" s="2"/>
    </row>
    <row r="48" spans="1:23" ht="13.5">
      <c r="A48" s="2" t="s">
        <v>457</v>
      </c>
      <c r="B48" s="151"/>
      <c r="C48" s="151"/>
      <c r="D48" s="151"/>
      <c r="E48" s="151"/>
      <c r="F48" s="151"/>
      <c r="G48" s="151"/>
      <c r="H48" s="151"/>
      <c r="I48" s="151"/>
      <c r="J48" s="151"/>
      <c r="K48" s="203"/>
      <c r="L48" s="2"/>
      <c r="M48" s="2"/>
      <c r="N48" s="2"/>
      <c r="O48" s="2"/>
      <c r="P48" s="2"/>
      <c r="Q48" s="2"/>
      <c r="R48" s="2"/>
      <c r="S48" s="2"/>
      <c r="T48" s="2"/>
      <c r="U48" s="2"/>
      <c r="V48" s="2"/>
      <c r="W48" s="2"/>
    </row>
    <row r="49" spans="1:23" ht="13.5">
      <c r="A49" s="2" t="s">
        <v>458</v>
      </c>
      <c r="B49" s="151"/>
      <c r="C49" s="151"/>
      <c r="D49" s="151"/>
      <c r="E49" s="151"/>
      <c r="F49" s="151"/>
      <c r="G49" s="151"/>
      <c r="H49" s="151"/>
      <c r="I49" s="151"/>
      <c r="J49" s="151"/>
      <c r="K49" s="203"/>
      <c r="L49" s="2"/>
      <c r="M49" s="2"/>
      <c r="N49" s="2"/>
      <c r="O49" s="2"/>
      <c r="P49" s="2"/>
      <c r="Q49" s="2"/>
      <c r="R49" s="2"/>
      <c r="S49" s="2"/>
      <c r="T49" s="2"/>
      <c r="U49" s="2"/>
      <c r="V49" s="2"/>
      <c r="W49" s="2"/>
    </row>
  </sheetData>
  <sheetProtection/>
  <mergeCells count="33">
    <mergeCell ref="A1:J1"/>
    <mergeCell ref="L1:N1"/>
    <mergeCell ref="O1:V1"/>
    <mergeCell ref="A2:C3"/>
    <mergeCell ref="L2:N2"/>
    <mergeCell ref="O2:V2"/>
    <mergeCell ref="W4:W7"/>
    <mergeCell ref="L5:L7"/>
    <mergeCell ref="M5:M7"/>
    <mergeCell ref="N5:N7"/>
    <mergeCell ref="O5:O7"/>
    <mergeCell ref="A4:I4"/>
    <mergeCell ref="J4:J7"/>
    <mergeCell ref="K4:K7"/>
    <mergeCell ref="L4:N4"/>
    <mergeCell ref="O4:U4"/>
    <mergeCell ref="A8:A37"/>
    <mergeCell ref="M40:N41"/>
    <mergeCell ref="O40:Q41"/>
    <mergeCell ref="M43:N44"/>
    <mergeCell ref="O43:U44"/>
    <mergeCell ref="C46:E46"/>
    <mergeCell ref="M46:N47"/>
    <mergeCell ref="O46:U47"/>
    <mergeCell ref="V46:V47"/>
    <mergeCell ref="V5:V7"/>
    <mergeCell ref="V43:V44"/>
    <mergeCell ref="P5:P7"/>
    <mergeCell ref="Q5:Q7"/>
    <mergeCell ref="R5:R7"/>
    <mergeCell ref="S5:S7"/>
    <mergeCell ref="T5:T7"/>
    <mergeCell ref="U5:U7"/>
  </mergeCells>
  <dataValidations count="4">
    <dataValidation type="list" allowBlank="1" showInputMessage="1" showErrorMessage="1" sqref="B8:I37">
      <formula1>$AG$5:$AG$9</formula1>
    </dataValidation>
    <dataValidation type="list" allowBlank="1" showInputMessage="1" showErrorMessage="1" sqref="B7:I7">
      <formula1>$AE$5:$AE$16</formula1>
    </dataValidation>
    <dataValidation type="list" allowBlank="1" showInputMessage="1" showErrorMessage="1" sqref="B5:G5">
      <formula1>$AC$5:$AC$13</formula1>
    </dataValidation>
    <dataValidation type="list" allowBlank="1" showInputMessage="1" showErrorMessage="1" sqref="W8:W37">
      <formula1>$AI$5:$AI$6</formula1>
    </dataValidation>
  </dataValidations>
  <printOptions/>
  <pageMargins left="0.7" right="0.7" top="0.75" bottom="0.75" header="0.3" footer="0.3"/>
  <pageSetup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BP-USER</cp:lastModifiedBy>
  <cp:lastPrinted>2013-09-05T02:13:07Z</cp:lastPrinted>
  <dcterms:created xsi:type="dcterms:W3CDTF">2013-03-24T23:43:13Z</dcterms:created>
  <dcterms:modified xsi:type="dcterms:W3CDTF">2013-09-05T02:25:12Z</dcterms:modified>
  <cp:category/>
  <cp:version/>
  <cp:contentType/>
  <cp:contentStatus/>
</cp:coreProperties>
</file>